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9120" activeTab="0"/>
  </bookViews>
  <sheets>
    <sheet name="CAP 2011  (Annex I)" sheetId="1" r:id="rId1"/>
    <sheet name="CAP 2011  (Annex Ib)" sheetId="2" r:id="rId2"/>
  </sheets>
  <definedNames>
    <definedName name="_xlnm._FilterDatabase" localSheetId="0" hidden="1">'CAP 2011  (Annex I)'!$A$3:$J$146</definedName>
    <definedName name="_xlnm._FilterDatabase" localSheetId="1" hidden="1">'CAP 2011  (Annex Ib)'!$A$3:$F$146</definedName>
    <definedName name="_xlnm.Print_Area" localSheetId="0">'CAP 2011  (Annex I)'!$A$1:$I$146</definedName>
    <definedName name="_xlnm.Print_Area" localSheetId="1">'CAP 2011  (Annex Ib)'!$A$1:$E$146</definedName>
    <definedName name="_xlnm.Print_Titles" localSheetId="0">'CAP 2011  (Annex I)'!$3:$3</definedName>
    <definedName name="_xlnm.Print_Titles" localSheetId="1">'CAP 2011  (Annex Ib)'!$3:$3</definedName>
  </definedNames>
  <calcPr fullCalcOnLoad="1"/>
</workbook>
</file>

<file path=xl/sharedStrings.xml><?xml version="1.0" encoding="utf-8"?>
<sst xmlns="http://schemas.openxmlformats.org/spreadsheetml/2006/main" count="667" uniqueCount="235">
  <si>
    <t>Bud Ln</t>
  </si>
  <si>
    <t>Component</t>
  </si>
  <si>
    <t>Location</t>
  </si>
  <si>
    <t>PROJECT PERSONNEL COMPONENT</t>
  </si>
  <si>
    <t>1100 Project   personnel</t>
  </si>
  <si>
    <t>Title</t>
  </si>
  <si>
    <t>Grade</t>
  </si>
  <si>
    <t>1101</t>
  </si>
  <si>
    <t>Head of Branch</t>
  </si>
  <si>
    <t>Paris</t>
  </si>
  <si>
    <t>D1</t>
  </si>
  <si>
    <t>1102</t>
  </si>
  <si>
    <t>Network &amp; Policy Manager</t>
  </si>
  <si>
    <t>P5</t>
  </si>
  <si>
    <t>1103</t>
  </si>
  <si>
    <t>Capacity Building Manager - Compliance</t>
  </si>
  <si>
    <t>P4/P5</t>
  </si>
  <si>
    <t>1104</t>
  </si>
  <si>
    <t>Information Manager</t>
  </si>
  <si>
    <t>P4</t>
  </si>
  <si>
    <t>Information Officer</t>
  </si>
  <si>
    <t>1105</t>
  </si>
  <si>
    <r>
      <t>Monitoring &amp; Administration Officer</t>
    </r>
  </si>
  <si>
    <t>1106</t>
  </si>
  <si>
    <t>P3</t>
  </si>
  <si>
    <t>12</t>
  </si>
  <si>
    <t>1107</t>
  </si>
  <si>
    <t>Programme Officer - HCFC</t>
  </si>
  <si>
    <t>1108</t>
  </si>
  <si>
    <t>Programme Officer - ECA / Paris</t>
  </si>
  <si>
    <t>Paris / ECA</t>
  </si>
  <si>
    <t>1109</t>
  </si>
  <si>
    <t>Programme Officer - Information Technology</t>
  </si>
  <si>
    <t>P3/P4</t>
  </si>
  <si>
    <t>1110</t>
  </si>
  <si>
    <t>ROA Programme Officer - HPMP</t>
  </si>
  <si>
    <t>Nairobi</t>
  </si>
  <si>
    <t>1111</t>
  </si>
  <si>
    <t>ROA Programme Officer - Policy and Enforcement</t>
  </si>
  <si>
    <t>1112</t>
  </si>
  <si>
    <t>ROA Programme Officer</t>
  </si>
  <si>
    <t>1113</t>
  </si>
  <si>
    <t>ROA Programme Officer - Methyl Bromide</t>
  </si>
  <si>
    <t>1114</t>
  </si>
  <si>
    <t>ROLAC Regional Network Coordinator</t>
  </si>
  <si>
    <t>Panama</t>
  </si>
  <si>
    <t>1115</t>
  </si>
  <si>
    <t>ROLAC Programme Officer - Policy and Enforcement</t>
  </si>
  <si>
    <t>1116</t>
  </si>
  <si>
    <t>ROLAC Programme Officer - HPMP</t>
  </si>
  <si>
    <t>1117</t>
  </si>
  <si>
    <t>ROLAC Programme Officer - Methyl Bromide</t>
  </si>
  <si>
    <t>1118</t>
  </si>
  <si>
    <t>ROAP Senior Regional Network Coordinator</t>
  </si>
  <si>
    <t>Bangkok</t>
  </si>
  <si>
    <t>1119</t>
  </si>
  <si>
    <t>ROAP Programme Officer - Policy and Enforcement</t>
  </si>
  <si>
    <t>1120</t>
  </si>
  <si>
    <t>ROAP PIC Network Coordinator - HPMP</t>
  </si>
  <si>
    <t>1121</t>
  </si>
  <si>
    <t>ROAP Programme Officer - Technology Officer</t>
  </si>
  <si>
    <t>1122</t>
  </si>
  <si>
    <t>ROWA Regional Network Coordinator</t>
  </si>
  <si>
    <t>Bahrain</t>
  </si>
  <si>
    <t>1123</t>
  </si>
  <si>
    <t>ROWA Programme Officer - HPMP</t>
  </si>
  <si>
    <t>1124</t>
  </si>
  <si>
    <t>ROWA Programme Officer - Policy and Enforcement</t>
  </si>
  <si>
    <t>1125</t>
  </si>
  <si>
    <t>ROA Senior Regional Network Coordinator</t>
  </si>
  <si>
    <t>1126</t>
  </si>
  <si>
    <t>ECA Regional Network Coordinator</t>
  </si>
  <si>
    <t>ECA</t>
  </si>
  <si>
    <t>1199</t>
  </si>
  <si>
    <t>Sub-total</t>
  </si>
  <si>
    <t>1200</t>
  </si>
  <si>
    <t>Consultants  (Description of activity/service)</t>
  </si>
  <si>
    <t xml:space="preserve">Consultants </t>
  </si>
  <si>
    <t>Consultants - Regional</t>
  </si>
  <si>
    <t>1299</t>
  </si>
  <si>
    <t>1300</t>
  </si>
  <si>
    <t>Programme Assistance (General Service staff)</t>
  </si>
  <si>
    <t>Title/Description</t>
  </si>
  <si>
    <t>1301</t>
  </si>
  <si>
    <t>Secretary Chief</t>
  </si>
  <si>
    <t>G6</t>
  </si>
  <si>
    <t>1302</t>
  </si>
  <si>
    <t>Assistant Network Manager</t>
  </si>
  <si>
    <t>1303</t>
  </si>
  <si>
    <t>Assistant Clearinghouse</t>
  </si>
  <si>
    <t>1304</t>
  </si>
  <si>
    <t>1305</t>
  </si>
  <si>
    <t>Assistant ECA / Paris</t>
  </si>
  <si>
    <t>G5</t>
  </si>
  <si>
    <t>1306</t>
  </si>
  <si>
    <t>Assistant Programme</t>
  </si>
  <si>
    <t>1307</t>
  </si>
  <si>
    <t>Assistant Data &amp; Documentation</t>
  </si>
  <si>
    <t>1309</t>
  </si>
  <si>
    <t>ROA RNC Assistant</t>
  </si>
  <si>
    <t>1310</t>
  </si>
  <si>
    <t>ROA Office Assistant</t>
  </si>
  <si>
    <t>1311</t>
  </si>
  <si>
    <t>ROLAC RNC Assistant</t>
  </si>
  <si>
    <t>1312</t>
  </si>
  <si>
    <t>ROLAC Office Assistant</t>
  </si>
  <si>
    <t>1313</t>
  </si>
  <si>
    <t>ROAP-SA RNC Assistant</t>
  </si>
  <si>
    <t>1314</t>
  </si>
  <si>
    <t>ROAP Office Assistant</t>
  </si>
  <si>
    <t>1315</t>
  </si>
  <si>
    <t>ROWA RNC Assistant</t>
  </si>
  <si>
    <t>1316</t>
  </si>
  <si>
    <t>ROWA Office Assistant</t>
  </si>
  <si>
    <t>1317</t>
  </si>
  <si>
    <t>Temporary assistance CAP</t>
  </si>
  <si>
    <t>1318</t>
  </si>
  <si>
    <t>RNC ECA Assistant</t>
  </si>
  <si>
    <t>ROAP SEA Project Assistant</t>
  </si>
  <si>
    <t>G4</t>
  </si>
  <si>
    <t>G3</t>
  </si>
  <si>
    <t>ROA Regional Outreach Assistant</t>
  </si>
  <si>
    <t>ROLAC Regional Outreach Assistant</t>
  </si>
  <si>
    <t>ROAP Regional Outreach Assistant</t>
  </si>
  <si>
    <t>ROWA Regional Outreach Assistant</t>
  </si>
  <si>
    <t>1399</t>
  </si>
  <si>
    <t>1600</t>
  </si>
  <si>
    <t>Travel on official business (UNEP staff)</t>
  </si>
  <si>
    <t>1601</t>
  </si>
  <si>
    <t>Paris staff travel</t>
  </si>
  <si>
    <t>1602</t>
  </si>
  <si>
    <t>ROA staff travel</t>
  </si>
  <si>
    <t>1603</t>
  </si>
  <si>
    <t>ROLAC staff travel</t>
  </si>
  <si>
    <t>1604</t>
  </si>
  <si>
    <t>ROAP-SA staff travel</t>
  </si>
  <si>
    <t>1605</t>
  </si>
  <si>
    <t>ROWA staff travel</t>
  </si>
  <si>
    <t>1606</t>
  </si>
  <si>
    <t>ECA staff travel</t>
  </si>
  <si>
    <t>COMPONENT TOTAL</t>
  </si>
  <si>
    <t>SUB CONTRACT COMPONENT</t>
  </si>
  <si>
    <t>2200</t>
  </si>
  <si>
    <t>Sub-contracts (MOUs/LAs for supporting organizations)</t>
  </si>
  <si>
    <t>2202</t>
  </si>
  <si>
    <t>ROA Sub-contracts with supporting organizations</t>
  </si>
  <si>
    <t>2203</t>
  </si>
  <si>
    <t>ROLAC Sub-contracts with supporting organizations</t>
  </si>
  <si>
    <t>ROAP Sub-contracts with supporting organizations</t>
  </si>
  <si>
    <t>ROWA Sub-contracts with supporting organizations</t>
  </si>
  <si>
    <t xml:space="preserve">ECA Sub-contracts with supporting organizations </t>
  </si>
  <si>
    <t>ROA Regional awareness raising</t>
  </si>
  <si>
    <t>ROLAC Regional awareness raising</t>
  </si>
  <si>
    <t>ROAP Regional awareness raising</t>
  </si>
  <si>
    <t>ROWA Regional awareness raising</t>
  </si>
  <si>
    <t>ECA Regional awareness raising</t>
  </si>
  <si>
    <t>2300</t>
  </si>
  <si>
    <t>Sub-contracts (for commercial purposes)</t>
  </si>
  <si>
    <t>Technical and policy information materials</t>
  </si>
  <si>
    <t>OzonAction Newsletter / Thematic Special Issues</t>
  </si>
  <si>
    <t>Illustration/graphics/layout design</t>
  </si>
  <si>
    <t>Exhibition/outreach</t>
  </si>
  <si>
    <t>Targetted information materials on HCFCs</t>
  </si>
  <si>
    <t>Regional</t>
  </si>
  <si>
    <t xml:space="preserve">TRAINING COMPONENT </t>
  </si>
  <si>
    <t>3300</t>
  </si>
  <si>
    <t>Meetings/conferences</t>
  </si>
  <si>
    <t>Advisory and Consultative Meetings - Paris</t>
  </si>
  <si>
    <t>ROA network meetings/thematic workshops</t>
  </si>
  <si>
    <t>ROLAC network meetings/thematic workshops</t>
  </si>
  <si>
    <t>ROAP-SA network meetings/thematic workshops</t>
  </si>
  <si>
    <t>ROWA network meetings/thematic workshops</t>
  </si>
  <si>
    <t>ECA network meetings/thematic workshops</t>
  </si>
  <si>
    <t>PIC network meetings/thematic workshops</t>
  </si>
  <si>
    <t>ROA South-South cooperation</t>
  </si>
  <si>
    <t>ROLAC South-South cooperation</t>
  </si>
  <si>
    <t>ROAP South-South cooperation</t>
  </si>
  <si>
    <t>ROWA South-South cooperation</t>
  </si>
  <si>
    <t>ECA South-South cooperation</t>
  </si>
  <si>
    <t>EQUIPMENT AND PREMISES COMPONENT</t>
  </si>
  <si>
    <t>4100</t>
  </si>
  <si>
    <t>Expendable equipment (items under $1,500 each)</t>
  </si>
  <si>
    <t>Office supplies - Paris and ECA</t>
  </si>
  <si>
    <t>Office supplies - Regions</t>
  </si>
  <si>
    <t>Non-expendable equipment</t>
  </si>
  <si>
    <t>Office equipment / computer - Paris and ECA</t>
  </si>
  <si>
    <t>Office equipment / computer - Regions</t>
  </si>
  <si>
    <t>Rental of premises</t>
  </si>
  <si>
    <t>Office rental - Paris and ECA</t>
  </si>
  <si>
    <t>Office rental - Regions</t>
  </si>
  <si>
    <t>MISCELLANEOUS COMPONENT</t>
  </si>
  <si>
    <t>5100</t>
  </si>
  <si>
    <t>Operation and maintenance of equipment</t>
  </si>
  <si>
    <t>Rental and maintenance of office equipment - Paris and ECA</t>
  </si>
  <si>
    <t>Rental and maintenance of office equipment - Regions</t>
  </si>
  <si>
    <t>Reporting cost</t>
  </si>
  <si>
    <t xml:space="preserve">Reporting/reproduction costs </t>
  </si>
  <si>
    <t>Translations - Regions</t>
  </si>
  <si>
    <t>Sundry</t>
  </si>
  <si>
    <t>Communication &amp; dissemination - Paris and ECA</t>
  </si>
  <si>
    <t>Communication  - Regions</t>
  </si>
  <si>
    <t>TOTAL DIRECT PROJECT COST</t>
  </si>
  <si>
    <t>Programme support costs (8%)</t>
  </si>
  <si>
    <t>GRAND TOTAL</t>
  </si>
  <si>
    <t>1127</t>
  </si>
  <si>
    <t>ROAP SEA Network Coordinator</t>
  </si>
  <si>
    <t>Regional Capacity Building and Tech support on HCFC phaseout</t>
  </si>
  <si>
    <t>ROAP-SEA meetings/thematic workshops</t>
  </si>
  <si>
    <t>Increase to cover inflation</t>
  </si>
  <si>
    <t>To cover step increase, balance will be covered by UNEP</t>
  </si>
  <si>
    <t>To cover step increase</t>
  </si>
  <si>
    <t>Budget Regionalised to cover Outreach Assistants</t>
  </si>
  <si>
    <t>Balance to be covered by UNEP Programme Support</t>
  </si>
  <si>
    <t>To be covered by UNEP Programme Support</t>
  </si>
  <si>
    <t>Budgeted for 12 months to reflect additional duties</t>
  </si>
  <si>
    <t>New Regional Post created from Information Officer Budget</t>
  </si>
  <si>
    <t>No Increase in budget</t>
  </si>
  <si>
    <t>Reduction in budget</t>
  </si>
  <si>
    <t>Budget Reorganization from ECA Network Meetings Budget</t>
  </si>
  <si>
    <t>Increase to cover additional activities</t>
  </si>
  <si>
    <t>Budget Reorganization to ECA Activities</t>
  </si>
  <si>
    <t>Increase to allow for more translations</t>
  </si>
  <si>
    <t>0</t>
  </si>
  <si>
    <t>2</t>
  </si>
  <si>
    <t xml:space="preserve">Assistant Monitoring &amp; Administration </t>
  </si>
  <si>
    <t>PERSONNEL COMPONENT</t>
  </si>
  <si>
    <t>1100 Personnel</t>
  </si>
  <si>
    <t>Programme Assistance</t>
  </si>
  <si>
    <t>w/m</t>
  </si>
  <si>
    <t>2011 CAP BUDGET</t>
  </si>
  <si>
    <t>CAP 2010 Approved at 
ExCom 59</t>
  </si>
  <si>
    <r>
      <t>Assistant Monitoring &amp; Administration</t>
    </r>
    <r>
      <rPr>
        <sz val="7"/>
        <rFont val="Times New Roman"/>
        <family val="1"/>
      </rPr>
      <t xml:space="preserve"> </t>
    </r>
  </si>
  <si>
    <t>`</t>
  </si>
  <si>
    <t xml:space="preserve">Annex VI (b) : 2011 CAP Budget
Explanatory Notes for the CAP Budget </t>
  </si>
  <si>
    <t>CAP 2011 Approved at ExCom 62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</si>
</sst>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3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.05"/>
      <color indexed="8"/>
      <name val="Times New Roman"/>
      <family val="1"/>
    </font>
    <font>
      <sz val="8.05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3" fontId="5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5" fillId="34" borderId="0" xfId="0" applyFont="1" applyFill="1" applyAlignment="1">
      <alignment vertical="top"/>
    </xf>
    <xf numFmtId="1" fontId="5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10" fontId="2" fillId="0" borderId="0" xfId="63" applyNumberFormat="1" applyFont="1" applyFill="1" applyBorder="1" applyAlignment="1">
      <alignment vertical="top"/>
    </xf>
    <xf numFmtId="1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" fontId="8" fillId="35" borderId="10" xfId="0" applyNumberFormat="1" applyFont="1" applyFill="1" applyBorder="1" applyAlignment="1">
      <alignment vertical="top"/>
    </xf>
    <xf numFmtId="0" fontId="8" fillId="35" borderId="10" xfId="0" applyFont="1" applyFill="1" applyBorder="1" applyAlignment="1">
      <alignment vertical="top"/>
    </xf>
    <xf numFmtId="0" fontId="8" fillId="35" borderId="10" xfId="0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left" vertical="top"/>
      <protection/>
    </xf>
    <xf numFmtId="49" fontId="8" fillId="0" borderId="10" xfId="0" applyNumberFormat="1" applyFont="1" applyFill="1" applyBorder="1" applyAlignment="1" applyProtection="1">
      <alignment horizontal="left" vertical="top"/>
      <protection/>
    </xf>
    <xf numFmtId="3" fontId="7" fillId="0" borderId="10" xfId="0" applyNumberFormat="1" applyFont="1" applyFill="1" applyBorder="1" applyAlignment="1">
      <alignment horizontal="left" vertical="top"/>
    </xf>
    <xf numFmtId="1" fontId="9" fillId="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vertical="top"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/>
      <protection/>
    </xf>
    <xf numFmtId="3" fontId="7" fillId="0" borderId="10" xfId="0" applyNumberFormat="1" applyFont="1" applyFill="1" applyBorder="1" applyAlignment="1">
      <alignment vertical="top"/>
    </xf>
    <xf numFmtId="1" fontId="10" fillId="0" borderId="10" xfId="0" applyNumberFormat="1" applyFont="1" applyFill="1" applyBorder="1" applyAlignment="1" applyProtection="1">
      <alignment vertical="top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3" fontId="7" fillId="0" borderId="10" xfId="42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1" fontId="9" fillId="35" borderId="10" xfId="0" applyNumberFormat="1" applyFont="1" applyFill="1" applyBorder="1" applyAlignment="1">
      <alignment horizontal="left" vertical="top"/>
    </xf>
    <xf numFmtId="49" fontId="9" fillId="35" borderId="10" xfId="0" applyNumberFormat="1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/>
    </xf>
    <xf numFmtId="3" fontId="9" fillId="35" borderId="10" xfId="0" applyNumberFormat="1" applyFont="1" applyFill="1" applyBorder="1" applyAlignment="1">
      <alignment vertical="top"/>
    </xf>
    <xf numFmtId="1" fontId="12" fillId="33" borderId="10" xfId="0" applyNumberFormat="1" applyFont="1" applyFill="1" applyBorder="1" applyAlignment="1">
      <alignment horizontal="left" vertical="top"/>
    </xf>
    <xf numFmtId="49" fontId="9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/>
    </xf>
    <xf numFmtId="1" fontId="7" fillId="0" borderId="10" xfId="0" applyNumberFormat="1" applyFont="1" applyFill="1" applyBorder="1" applyAlignment="1" applyProtection="1">
      <alignment vertical="top"/>
      <protection/>
    </xf>
    <xf numFmtId="1" fontId="9" fillId="34" borderId="10" xfId="0" applyNumberFormat="1" applyFont="1" applyFill="1" applyBorder="1" applyAlignment="1" applyProtection="1">
      <alignment horizontal="left" vertical="top"/>
      <protection/>
    </xf>
    <xf numFmtId="49" fontId="9" fillId="34" borderId="10" xfId="0" applyNumberFormat="1" applyFont="1" applyFill="1" applyBorder="1" applyAlignment="1" applyProtection="1">
      <alignment horizontal="left" vertical="top" wrapText="1"/>
      <protection/>
    </xf>
    <xf numFmtId="49" fontId="9" fillId="34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1" fontId="8" fillId="35" borderId="10" xfId="0" applyNumberFormat="1" applyFont="1" applyFill="1" applyBorder="1" applyAlignment="1" applyProtection="1">
      <alignment vertical="top"/>
      <protection/>
    </xf>
    <xf numFmtId="49" fontId="8" fillId="35" borderId="10" xfId="0" applyNumberFormat="1" applyFont="1" applyFill="1" applyBorder="1" applyAlignment="1">
      <alignment vertical="top"/>
    </xf>
    <xf numFmtId="3" fontId="8" fillId="35" borderId="10" xfId="0" applyNumberFormat="1" applyFont="1" applyFill="1" applyBorder="1" applyAlignment="1">
      <alignment vertical="top"/>
    </xf>
    <xf numFmtId="1" fontId="7" fillId="34" borderId="10" xfId="0" applyNumberFormat="1" applyFont="1" applyFill="1" applyBorder="1" applyAlignment="1" applyProtection="1">
      <alignment horizontal="left" vertical="top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/>
      <protection/>
    </xf>
    <xf numFmtId="1" fontId="7" fillId="0" borderId="10" xfId="0" applyNumberFormat="1" applyFont="1" applyFill="1" applyBorder="1" applyAlignment="1" applyProtection="1">
      <alignment horizontal="left" vertical="top"/>
      <protection/>
    </xf>
    <xf numFmtId="1" fontId="8" fillId="35" borderId="10" xfId="0" applyNumberFormat="1" applyFont="1" applyFill="1" applyBorder="1" applyAlignment="1" applyProtection="1">
      <alignment horizontal="left" vertical="top"/>
      <protection/>
    </xf>
    <xf numFmtId="0" fontId="8" fillId="35" borderId="10" xfId="0" applyFont="1" applyFill="1" applyBorder="1" applyAlignment="1">
      <alignment horizontal="left" vertical="top" wrapText="1"/>
    </xf>
    <xf numFmtId="1" fontId="9" fillId="33" borderId="10" xfId="0" applyNumberFormat="1" applyFont="1" applyFill="1" applyBorder="1" applyAlignment="1" applyProtection="1">
      <alignment horizontal="left" vertical="top"/>
      <protection/>
    </xf>
    <xf numFmtId="49" fontId="9" fillId="33" borderId="10" xfId="0" applyNumberFormat="1" applyFont="1" applyFill="1" applyBorder="1" applyAlignment="1" applyProtection="1">
      <alignment horizontal="left" vertical="top" wrapText="1"/>
      <protection/>
    </xf>
    <xf numFmtId="49" fontId="9" fillId="33" borderId="10" xfId="0" applyNumberFormat="1" applyFont="1" applyFill="1" applyBorder="1" applyAlignment="1" applyProtection="1">
      <alignment horizontal="left" vertical="top"/>
      <protection/>
    </xf>
    <xf numFmtId="1" fontId="7" fillId="33" borderId="10" xfId="0" applyNumberFormat="1" applyFont="1" applyFill="1" applyBorder="1" applyAlignment="1" applyProtection="1">
      <alignment horizontal="left" vertical="top"/>
      <protection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 applyProtection="1">
      <alignment vertical="top"/>
      <protection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1" fontId="9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33" borderId="0" xfId="0" applyFont="1" applyFill="1" applyAlignment="1">
      <alignment vertical="top"/>
    </xf>
    <xf numFmtId="0" fontId="7" fillId="34" borderId="0" xfId="0" applyFont="1" applyFill="1" applyAlignment="1">
      <alignment vertical="top"/>
    </xf>
    <xf numFmtId="0" fontId="14" fillId="0" borderId="10" xfId="0" applyFont="1" applyBorder="1" applyAlignment="1">
      <alignment horizontal="left" vertical="center"/>
    </xf>
    <xf numFmtId="1" fontId="7" fillId="35" borderId="10" xfId="0" applyNumberFormat="1" applyFont="1" applyFill="1" applyBorder="1" applyAlignment="1" applyProtection="1">
      <alignment vertical="top"/>
      <protection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/>
    </xf>
    <xf numFmtId="1" fontId="7" fillId="35" borderId="10" xfId="0" applyNumberFormat="1" applyFont="1" applyFill="1" applyBorder="1" applyAlignment="1" applyProtection="1">
      <alignment horizontal="left" vertical="top"/>
      <protection/>
    </xf>
    <xf numFmtId="0" fontId="7" fillId="35" borderId="10" xfId="0" applyFont="1" applyFill="1" applyBorder="1" applyAlignment="1">
      <alignment horizontal="left" vertical="top" wrapText="1"/>
    </xf>
    <xf numFmtId="1" fontId="7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E753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I4" sqref="I4"/>
    </sheetView>
  </sheetViews>
  <sheetFormatPr defaultColWidth="9.140625" defaultRowHeight="12" customHeight="1"/>
  <cols>
    <col min="1" max="1" width="3.8515625" style="10" customWidth="1"/>
    <col min="2" max="2" width="5.00390625" style="10" customWidth="1"/>
    <col min="3" max="3" width="6.8515625" style="10" customWidth="1"/>
    <col min="4" max="4" width="44.421875" style="4" customWidth="1"/>
    <col min="5" max="5" width="9.140625" style="2" customWidth="1"/>
    <col min="6" max="6" width="6.57421875" style="4" customWidth="1"/>
    <col min="7" max="7" width="4.421875" style="4" customWidth="1"/>
    <col min="8" max="9" width="12.28125" style="6" customWidth="1"/>
    <col min="10" max="16384" width="9.140625" style="4" customWidth="1"/>
  </cols>
  <sheetData>
    <row r="1" spans="1:9" ht="12" customHeight="1">
      <c r="A1" s="95" t="s">
        <v>229</v>
      </c>
      <c r="B1" s="96"/>
      <c r="C1" s="96"/>
      <c r="D1" s="96"/>
      <c r="E1" s="96"/>
      <c r="F1" s="96"/>
      <c r="G1" s="96"/>
      <c r="H1" s="96"/>
      <c r="I1" s="96"/>
    </row>
    <row r="2" spans="1:9" ht="12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32.25" customHeight="1">
      <c r="A3" s="16"/>
      <c r="B3" s="16"/>
      <c r="C3" s="16" t="s">
        <v>0</v>
      </c>
      <c r="D3" s="17" t="s">
        <v>1</v>
      </c>
      <c r="E3" s="17" t="s">
        <v>2</v>
      </c>
      <c r="F3" s="18"/>
      <c r="G3" s="17"/>
      <c r="H3" s="19" t="s">
        <v>230</v>
      </c>
      <c r="I3" s="19" t="s">
        <v>234</v>
      </c>
    </row>
    <row r="4" spans="1:9" s="5" customFormat="1" ht="12" customHeight="1">
      <c r="A4" s="20">
        <v>10</v>
      </c>
      <c r="B4" s="20" t="s">
        <v>225</v>
      </c>
      <c r="C4" s="20"/>
      <c r="D4" s="21"/>
      <c r="E4" s="21"/>
      <c r="F4" s="21"/>
      <c r="G4" s="21"/>
      <c r="H4" s="22"/>
      <c r="I4" s="22"/>
    </row>
    <row r="5" spans="1:9" s="5" customFormat="1" ht="12" customHeight="1">
      <c r="A5" s="23"/>
      <c r="B5" s="23" t="s">
        <v>226</v>
      </c>
      <c r="C5" s="24"/>
      <c r="D5" s="25"/>
      <c r="E5" s="25"/>
      <c r="F5" s="26"/>
      <c r="G5" s="26"/>
      <c r="H5" s="27"/>
      <c r="I5" s="27"/>
    </row>
    <row r="6" spans="1:9" s="7" customFormat="1" ht="12" customHeight="1">
      <c r="A6" s="28"/>
      <c r="B6" s="28"/>
      <c r="C6" s="28"/>
      <c r="D6" s="29" t="s">
        <v>5</v>
      </c>
      <c r="E6" s="29"/>
      <c r="F6" s="30" t="s">
        <v>6</v>
      </c>
      <c r="G6" s="31" t="s">
        <v>228</v>
      </c>
      <c r="H6" s="32"/>
      <c r="I6" s="32"/>
    </row>
    <row r="7" spans="1:9" s="5" customFormat="1" ht="12" customHeight="1">
      <c r="A7" s="33"/>
      <c r="B7" s="33"/>
      <c r="C7" s="33" t="s">
        <v>7</v>
      </c>
      <c r="D7" s="34" t="s">
        <v>8</v>
      </c>
      <c r="E7" s="35" t="s">
        <v>9</v>
      </c>
      <c r="F7" s="36" t="s">
        <v>10</v>
      </c>
      <c r="G7" s="37">
        <v>10</v>
      </c>
      <c r="H7" s="38">
        <v>196000</v>
      </c>
      <c r="I7" s="38">
        <v>200000</v>
      </c>
    </row>
    <row r="8" spans="1:9" s="5" customFormat="1" ht="12" customHeight="1">
      <c r="A8" s="39"/>
      <c r="B8" s="39"/>
      <c r="C8" s="39" t="s">
        <v>11</v>
      </c>
      <c r="D8" s="34" t="s">
        <v>12</v>
      </c>
      <c r="E8" s="35" t="s">
        <v>9</v>
      </c>
      <c r="F8" s="36" t="s">
        <v>13</v>
      </c>
      <c r="G8" s="40">
        <v>12</v>
      </c>
      <c r="H8" s="38">
        <v>213000</v>
      </c>
      <c r="I8" s="38">
        <v>218000</v>
      </c>
    </row>
    <row r="9" spans="1:9" s="5" customFormat="1" ht="12" customHeight="1">
      <c r="A9" s="39"/>
      <c r="B9" s="39"/>
      <c r="C9" s="39" t="s">
        <v>14</v>
      </c>
      <c r="D9" s="34" t="s">
        <v>15</v>
      </c>
      <c r="E9" s="35" t="s">
        <v>9</v>
      </c>
      <c r="F9" s="36" t="s">
        <v>16</v>
      </c>
      <c r="G9" s="40">
        <v>12</v>
      </c>
      <c r="H9" s="38">
        <v>200000</v>
      </c>
      <c r="I9" s="38">
        <v>204000</v>
      </c>
    </row>
    <row r="10" spans="1:9" s="5" customFormat="1" ht="12" customHeight="1">
      <c r="A10" s="39"/>
      <c r="B10" s="39"/>
      <c r="C10" s="39" t="s">
        <v>17</v>
      </c>
      <c r="D10" s="34" t="s">
        <v>18</v>
      </c>
      <c r="E10" s="35" t="s">
        <v>9</v>
      </c>
      <c r="F10" s="36" t="s">
        <v>19</v>
      </c>
      <c r="G10" s="40">
        <v>12</v>
      </c>
      <c r="H10" s="38">
        <v>186000</v>
      </c>
      <c r="I10" s="38">
        <v>190000</v>
      </c>
    </row>
    <row r="11" spans="1:9" s="5" customFormat="1" ht="12" customHeight="1">
      <c r="A11" s="39"/>
      <c r="B11" s="39"/>
      <c r="C11" s="39" t="s">
        <v>21</v>
      </c>
      <c r="D11" s="34" t="s">
        <v>22</v>
      </c>
      <c r="E11" s="35" t="s">
        <v>9</v>
      </c>
      <c r="F11" s="36" t="s">
        <v>19</v>
      </c>
      <c r="G11" s="40" t="s">
        <v>223</v>
      </c>
      <c r="H11" s="38">
        <v>93000</v>
      </c>
      <c r="I11" s="38">
        <v>30000</v>
      </c>
    </row>
    <row r="12" spans="1:9" s="5" customFormat="1" ht="12" customHeight="1">
      <c r="A12" s="39"/>
      <c r="B12" s="39"/>
      <c r="C12" s="39" t="s">
        <v>23</v>
      </c>
      <c r="D12" s="34" t="s">
        <v>20</v>
      </c>
      <c r="E12" s="35" t="s">
        <v>9</v>
      </c>
      <c r="F12" s="36" t="s">
        <v>24</v>
      </c>
      <c r="G12" s="40" t="s">
        <v>25</v>
      </c>
      <c r="H12" s="38">
        <v>137000</v>
      </c>
      <c r="I12" s="38">
        <v>0</v>
      </c>
    </row>
    <row r="13" spans="1:9" s="5" customFormat="1" ht="12" customHeight="1">
      <c r="A13" s="39"/>
      <c r="B13" s="39"/>
      <c r="C13" s="39" t="s">
        <v>26</v>
      </c>
      <c r="D13" s="34" t="s">
        <v>27</v>
      </c>
      <c r="E13" s="35" t="s">
        <v>9</v>
      </c>
      <c r="F13" s="36" t="s">
        <v>24</v>
      </c>
      <c r="G13" s="40">
        <v>12</v>
      </c>
      <c r="H13" s="38">
        <v>156000</v>
      </c>
      <c r="I13" s="38">
        <v>160000</v>
      </c>
    </row>
    <row r="14" spans="1:9" s="5" customFormat="1" ht="12" customHeight="1">
      <c r="A14" s="39"/>
      <c r="B14" s="39"/>
      <c r="C14" s="39" t="s">
        <v>28</v>
      </c>
      <c r="D14" s="34" t="s">
        <v>29</v>
      </c>
      <c r="E14" s="35" t="s">
        <v>30</v>
      </c>
      <c r="F14" s="36" t="s">
        <v>24</v>
      </c>
      <c r="G14" s="40">
        <v>12</v>
      </c>
      <c r="H14" s="38">
        <v>156000</v>
      </c>
      <c r="I14" s="38">
        <v>160000</v>
      </c>
    </row>
    <row r="15" spans="1:9" s="5" customFormat="1" ht="12" customHeight="1">
      <c r="A15" s="39"/>
      <c r="B15" s="39"/>
      <c r="C15" s="39" t="s">
        <v>31</v>
      </c>
      <c r="D15" s="34" t="s">
        <v>32</v>
      </c>
      <c r="E15" s="35" t="s">
        <v>9</v>
      </c>
      <c r="F15" s="36" t="s">
        <v>33</v>
      </c>
      <c r="G15" s="37">
        <v>12</v>
      </c>
      <c r="H15" s="38">
        <v>78000</v>
      </c>
      <c r="I15" s="38">
        <v>175000</v>
      </c>
    </row>
    <row r="16" spans="1:9" s="5" customFormat="1" ht="12" customHeight="1">
      <c r="A16" s="39"/>
      <c r="B16" s="39"/>
      <c r="C16" s="39" t="s">
        <v>34</v>
      </c>
      <c r="D16" s="39" t="s">
        <v>35</v>
      </c>
      <c r="E16" s="35" t="s">
        <v>36</v>
      </c>
      <c r="F16" s="36" t="s">
        <v>19</v>
      </c>
      <c r="G16" s="37">
        <v>12</v>
      </c>
      <c r="H16" s="38">
        <v>172000</v>
      </c>
      <c r="I16" s="38">
        <v>175000</v>
      </c>
    </row>
    <row r="17" spans="1:9" s="5" customFormat="1" ht="12" customHeight="1">
      <c r="A17" s="39"/>
      <c r="B17" s="39"/>
      <c r="C17" s="39" t="s">
        <v>37</v>
      </c>
      <c r="D17" s="39" t="s">
        <v>38</v>
      </c>
      <c r="E17" s="35" t="s">
        <v>36</v>
      </c>
      <c r="F17" s="36" t="s">
        <v>19</v>
      </c>
      <c r="G17" s="40">
        <v>12</v>
      </c>
      <c r="H17" s="38">
        <v>172000</v>
      </c>
      <c r="I17" s="38">
        <v>175000</v>
      </c>
    </row>
    <row r="18" spans="1:9" s="5" customFormat="1" ht="12" customHeight="1">
      <c r="A18" s="39"/>
      <c r="B18" s="39"/>
      <c r="C18" s="39" t="s">
        <v>39</v>
      </c>
      <c r="D18" s="39" t="s">
        <v>40</v>
      </c>
      <c r="E18" s="35" t="s">
        <v>36</v>
      </c>
      <c r="F18" s="36" t="s">
        <v>24</v>
      </c>
      <c r="G18" s="40">
        <v>12</v>
      </c>
      <c r="H18" s="38">
        <v>141000</v>
      </c>
      <c r="I18" s="38">
        <v>144000</v>
      </c>
    </row>
    <row r="19" spans="1:9" s="5" customFormat="1" ht="12" customHeight="1">
      <c r="A19" s="39"/>
      <c r="B19" s="39"/>
      <c r="C19" s="39" t="s">
        <v>41</v>
      </c>
      <c r="D19" s="39" t="s">
        <v>42</v>
      </c>
      <c r="E19" s="35" t="s">
        <v>36</v>
      </c>
      <c r="F19" s="36" t="s">
        <v>24</v>
      </c>
      <c r="G19" s="40">
        <v>12</v>
      </c>
      <c r="H19" s="38">
        <v>141000</v>
      </c>
      <c r="I19" s="38">
        <v>144000</v>
      </c>
    </row>
    <row r="20" spans="1:9" s="5" customFormat="1" ht="12" customHeight="1">
      <c r="A20" s="39"/>
      <c r="B20" s="39"/>
      <c r="C20" s="39" t="s">
        <v>43</v>
      </c>
      <c r="D20" s="34" t="s">
        <v>44</v>
      </c>
      <c r="E20" s="35" t="s">
        <v>45</v>
      </c>
      <c r="F20" s="36" t="s">
        <v>19</v>
      </c>
      <c r="G20" s="40">
        <v>12</v>
      </c>
      <c r="H20" s="38">
        <v>157000</v>
      </c>
      <c r="I20" s="38">
        <v>161000</v>
      </c>
    </row>
    <row r="21" spans="1:9" s="5" customFormat="1" ht="12" customHeight="1">
      <c r="A21" s="39"/>
      <c r="B21" s="39"/>
      <c r="C21" s="39" t="s">
        <v>46</v>
      </c>
      <c r="D21" s="39" t="s">
        <v>47</v>
      </c>
      <c r="E21" s="35" t="s">
        <v>45</v>
      </c>
      <c r="F21" s="36" t="s">
        <v>19</v>
      </c>
      <c r="G21" s="40">
        <v>12</v>
      </c>
      <c r="H21" s="38">
        <v>157000</v>
      </c>
      <c r="I21" s="38">
        <v>161000</v>
      </c>
    </row>
    <row r="22" spans="1:9" s="5" customFormat="1" ht="12" customHeight="1">
      <c r="A22" s="39"/>
      <c r="B22" s="39"/>
      <c r="C22" s="39" t="s">
        <v>48</v>
      </c>
      <c r="D22" s="39" t="s">
        <v>49</v>
      </c>
      <c r="E22" s="35" t="s">
        <v>45</v>
      </c>
      <c r="F22" s="36" t="s">
        <v>24</v>
      </c>
      <c r="G22" s="40">
        <v>12</v>
      </c>
      <c r="H22" s="38">
        <v>134000</v>
      </c>
      <c r="I22" s="38">
        <v>138000</v>
      </c>
    </row>
    <row r="23" spans="1:9" s="5" customFormat="1" ht="12" customHeight="1">
      <c r="A23" s="39"/>
      <c r="B23" s="39"/>
      <c r="C23" s="39" t="s">
        <v>50</v>
      </c>
      <c r="D23" s="39" t="s">
        <v>51</v>
      </c>
      <c r="E23" s="35" t="s">
        <v>45</v>
      </c>
      <c r="F23" s="36" t="s">
        <v>24</v>
      </c>
      <c r="G23" s="40">
        <v>12</v>
      </c>
      <c r="H23" s="38">
        <v>134000</v>
      </c>
      <c r="I23" s="38">
        <v>138000</v>
      </c>
    </row>
    <row r="24" spans="1:9" s="5" customFormat="1" ht="12" customHeight="1">
      <c r="A24" s="39"/>
      <c r="B24" s="39"/>
      <c r="C24" s="39" t="s">
        <v>52</v>
      </c>
      <c r="D24" s="34" t="s">
        <v>53</v>
      </c>
      <c r="E24" s="35" t="s">
        <v>54</v>
      </c>
      <c r="F24" s="36" t="s">
        <v>13</v>
      </c>
      <c r="G24" s="40">
        <v>12</v>
      </c>
      <c r="H24" s="38">
        <v>180000</v>
      </c>
      <c r="I24" s="38">
        <v>183000</v>
      </c>
    </row>
    <row r="25" spans="1:9" s="5" customFormat="1" ht="12" customHeight="1">
      <c r="A25" s="39"/>
      <c r="B25" s="39"/>
      <c r="C25" s="39" t="s">
        <v>55</v>
      </c>
      <c r="D25" s="39" t="s">
        <v>56</v>
      </c>
      <c r="E25" s="35" t="s">
        <v>54</v>
      </c>
      <c r="F25" s="36" t="s">
        <v>19</v>
      </c>
      <c r="G25" s="40">
        <v>12</v>
      </c>
      <c r="H25" s="38">
        <v>157000</v>
      </c>
      <c r="I25" s="38">
        <v>160000</v>
      </c>
    </row>
    <row r="26" spans="1:9" s="5" customFormat="1" ht="12" customHeight="1">
      <c r="A26" s="39"/>
      <c r="B26" s="39"/>
      <c r="C26" s="39" t="s">
        <v>57</v>
      </c>
      <c r="D26" s="34" t="s">
        <v>58</v>
      </c>
      <c r="E26" s="35" t="s">
        <v>54</v>
      </c>
      <c r="F26" s="36" t="s">
        <v>19</v>
      </c>
      <c r="G26" s="40">
        <v>12</v>
      </c>
      <c r="H26" s="38">
        <v>157000</v>
      </c>
      <c r="I26" s="38">
        <v>160000</v>
      </c>
    </row>
    <row r="27" spans="1:9" s="5" customFormat="1" ht="12" customHeight="1">
      <c r="A27" s="39"/>
      <c r="B27" s="39"/>
      <c r="C27" s="39" t="s">
        <v>59</v>
      </c>
      <c r="D27" s="39" t="s">
        <v>60</v>
      </c>
      <c r="E27" s="35" t="s">
        <v>54</v>
      </c>
      <c r="F27" s="36" t="s">
        <v>24</v>
      </c>
      <c r="G27" s="40">
        <v>12</v>
      </c>
      <c r="H27" s="38">
        <v>128000</v>
      </c>
      <c r="I27" s="38">
        <v>130000</v>
      </c>
    </row>
    <row r="28" spans="1:9" s="5" customFormat="1" ht="12" customHeight="1">
      <c r="A28" s="39"/>
      <c r="B28" s="39"/>
      <c r="C28" s="39" t="s">
        <v>61</v>
      </c>
      <c r="D28" s="34" t="s">
        <v>62</v>
      </c>
      <c r="E28" s="35" t="s">
        <v>63</v>
      </c>
      <c r="F28" s="36" t="s">
        <v>19</v>
      </c>
      <c r="G28" s="40">
        <v>12</v>
      </c>
      <c r="H28" s="38">
        <v>183000</v>
      </c>
      <c r="I28" s="38">
        <v>188000</v>
      </c>
    </row>
    <row r="29" spans="1:9" s="5" customFormat="1" ht="12" customHeight="1">
      <c r="A29" s="39"/>
      <c r="B29" s="39"/>
      <c r="C29" s="39" t="s">
        <v>64</v>
      </c>
      <c r="D29" s="39" t="s">
        <v>65</v>
      </c>
      <c r="E29" s="35" t="s">
        <v>63</v>
      </c>
      <c r="F29" s="36" t="s">
        <v>19</v>
      </c>
      <c r="G29" s="40">
        <v>12</v>
      </c>
      <c r="H29" s="38">
        <v>170000</v>
      </c>
      <c r="I29" s="38">
        <v>188000</v>
      </c>
    </row>
    <row r="30" spans="1:9" s="5" customFormat="1" ht="12" customHeight="1">
      <c r="A30" s="39"/>
      <c r="B30" s="39"/>
      <c r="C30" s="39" t="s">
        <v>66</v>
      </c>
      <c r="D30" s="39" t="s">
        <v>67</v>
      </c>
      <c r="E30" s="35" t="s">
        <v>63</v>
      </c>
      <c r="F30" s="36" t="s">
        <v>24</v>
      </c>
      <c r="G30" s="40">
        <v>12</v>
      </c>
      <c r="H30" s="38">
        <v>151000</v>
      </c>
      <c r="I30" s="38">
        <v>155000</v>
      </c>
    </row>
    <row r="31" spans="1:9" s="5" customFormat="1" ht="12" customHeight="1">
      <c r="A31" s="39"/>
      <c r="B31" s="39"/>
      <c r="C31" s="39" t="s">
        <v>68</v>
      </c>
      <c r="D31" s="34" t="s">
        <v>69</v>
      </c>
      <c r="E31" s="35" t="s">
        <v>36</v>
      </c>
      <c r="F31" s="36" t="s">
        <v>13</v>
      </c>
      <c r="G31" s="37">
        <v>12</v>
      </c>
      <c r="H31" s="38">
        <v>200000</v>
      </c>
      <c r="I31" s="38">
        <v>203000</v>
      </c>
    </row>
    <row r="32" spans="1:9" s="5" customFormat="1" ht="12" customHeight="1">
      <c r="A32" s="39"/>
      <c r="B32" s="39"/>
      <c r="C32" s="39" t="s">
        <v>70</v>
      </c>
      <c r="D32" s="34" t="s">
        <v>71</v>
      </c>
      <c r="E32" s="35" t="s">
        <v>72</v>
      </c>
      <c r="F32" s="41" t="s">
        <v>19</v>
      </c>
      <c r="G32" s="40">
        <v>12</v>
      </c>
      <c r="H32" s="38">
        <v>186000</v>
      </c>
      <c r="I32" s="38">
        <v>190000</v>
      </c>
    </row>
    <row r="33" spans="1:9" s="5" customFormat="1" ht="12" customHeight="1">
      <c r="A33" s="39"/>
      <c r="B33" s="39"/>
      <c r="C33" s="39" t="s">
        <v>204</v>
      </c>
      <c r="D33" s="39" t="s">
        <v>205</v>
      </c>
      <c r="E33" s="39" t="s">
        <v>54</v>
      </c>
      <c r="F33" s="36" t="s">
        <v>19</v>
      </c>
      <c r="G33" s="40" t="s">
        <v>25</v>
      </c>
      <c r="H33" s="38">
        <v>157000</v>
      </c>
      <c r="I33" s="38">
        <v>160000</v>
      </c>
    </row>
    <row r="34" spans="1:57" s="8" customFormat="1" ht="12" customHeight="1">
      <c r="A34" s="42"/>
      <c r="B34" s="42" t="s">
        <v>73</v>
      </c>
      <c r="C34" s="42" t="s">
        <v>74</v>
      </c>
      <c r="D34" s="43"/>
      <c r="E34" s="44"/>
      <c r="F34" s="44"/>
      <c r="G34" s="44"/>
      <c r="H34" s="45">
        <v>4292000</v>
      </c>
      <c r="I34" s="45">
        <f>SUM(I7:I33)</f>
        <v>4290000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s="8" customFormat="1" ht="12" customHeight="1" hidden="1">
      <c r="A35" s="46"/>
      <c r="B35" s="46"/>
      <c r="C35" s="46"/>
      <c r="D35" s="47"/>
      <c r="E35" s="48"/>
      <c r="F35" s="48"/>
      <c r="G35" s="48"/>
      <c r="H35" s="27"/>
      <c r="I35" s="2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9" s="5" customFormat="1" ht="12" customHeight="1" hidden="1">
      <c r="A36" s="23"/>
      <c r="B36" s="23" t="s">
        <v>75</v>
      </c>
      <c r="C36" s="23" t="s">
        <v>76</v>
      </c>
      <c r="D36" s="25"/>
      <c r="E36" s="26"/>
      <c r="F36" s="26"/>
      <c r="G36" s="26"/>
      <c r="H36" s="27"/>
      <c r="I36" s="27"/>
    </row>
    <row r="37" spans="1:9" s="5" customFormat="1" ht="12" customHeight="1" hidden="1">
      <c r="A37" s="49"/>
      <c r="B37" s="49"/>
      <c r="C37" s="49">
        <v>1201</v>
      </c>
      <c r="D37" s="34" t="s">
        <v>77</v>
      </c>
      <c r="E37" s="35"/>
      <c r="F37" s="36"/>
      <c r="G37" s="40"/>
      <c r="H37" s="38">
        <v>0</v>
      </c>
      <c r="I37" s="38">
        <v>0</v>
      </c>
    </row>
    <row r="38" spans="1:9" s="5" customFormat="1" ht="12" customHeight="1" hidden="1">
      <c r="A38" s="49"/>
      <c r="B38" s="49"/>
      <c r="C38" s="49">
        <v>1202</v>
      </c>
      <c r="D38" s="34" t="s">
        <v>78</v>
      </c>
      <c r="E38" s="35"/>
      <c r="F38" s="36"/>
      <c r="G38" s="40"/>
      <c r="H38" s="38">
        <v>0</v>
      </c>
      <c r="I38" s="38">
        <v>0</v>
      </c>
    </row>
    <row r="39" spans="1:57" s="8" customFormat="1" ht="12" customHeight="1" hidden="1">
      <c r="A39" s="42"/>
      <c r="B39" s="42" t="s">
        <v>79</v>
      </c>
      <c r="C39" s="42" t="s">
        <v>74</v>
      </c>
      <c r="D39" s="43"/>
      <c r="E39" s="44"/>
      <c r="F39" s="44"/>
      <c r="G39" s="44"/>
      <c r="H39" s="45">
        <v>0</v>
      </c>
      <c r="I39" s="45">
        <f>SUM(I37:I38)</f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s="9" customFormat="1" ht="12" customHeight="1">
      <c r="A40" s="50"/>
      <c r="B40" s="50" t="s">
        <v>80</v>
      </c>
      <c r="C40" s="50" t="s">
        <v>227</v>
      </c>
      <c r="D40" s="51"/>
      <c r="E40" s="52"/>
      <c r="F40" s="52"/>
      <c r="G40" s="52"/>
      <c r="H40" s="27"/>
      <c r="I40" s="2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s="9" customFormat="1" ht="12" customHeight="1">
      <c r="A41" s="23"/>
      <c r="B41" s="23"/>
      <c r="C41" s="23"/>
      <c r="D41" s="29" t="s">
        <v>5</v>
      </c>
      <c r="E41" s="35"/>
      <c r="F41" s="30" t="s">
        <v>6</v>
      </c>
      <c r="G41" s="31" t="s">
        <v>228</v>
      </c>
      <c r="H41" s="27"/>
      <c r="I41" s="2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9" s="5" customFormat="1" ht="12" customHeight="1">
      <c r="A42" s="39"/>
      <c r="B42" s="39"/>
      <c r="C42" s="39" t="s">
        <v>83</v>
      </c>
      <c r="D42" s="53" t="s">
        <v>84</v>
      </c>
      <c r="E42" s="35" t="s">
        <v>9</v>
      </c>
      <c r="F42" s="36" t="s">
        <v>85</v>
      </c>
      <c r="G42" s="40">
        <v>12</v>
      </c>
      <c r="H42" s="38">
        <v>97000</v>
      </c>
      <c r="I42" s="38">
        <v>99000</v>
      </c>
    </row>
    <row r="43" spans="1:9" s="5" customFormat="1" ht="12" customHeight="1">
      <c r="A43" s="39"/>
      <c r="B43" s="39"/>
      <c r="C43" s="39" t="s">
        <v>86</v>
      </c>
      <c r="D43" s="34" t="s">
        <v>87</v>
      </c>
      <c r="E43" s="35" t="s">
        <v>9</v>
      </c>
      <c r="F43" s="36" t="s">
        <v>85</v>
      </c>
      <c r="G43" s="40">
        <v>12</v>
      </c>
      <c r="H43" s="38">
        <v>97000</v>
      </c>
      <c r="I43" s="38">
        <v>99000</v>
      </c>
    </row>
    <row r="44" spans="1:9" s="5" customFormat="1" ht="12" customHeight="1">
      <c r="A44" s="39"/>
      <c r="B44" s="39"/>
      <c r="C44" s="39" t="s">
        <v>88</v>
      </c>
      <c r="D44" s="34" t="s">
        <v>89</v>
      </c>
      <c r="E44" s="35" t="s">
        <v>9</v>
      </c>
      <c r="F44" s="36" t="s">
        <v>85</v>
      </c>
      <c r="G44" s="40">
        <v>12</v>
      </c>
      <c r="H44" s="38">
        <v>97000</v>
      </c>
      <c r="I44" s="38">
        <v>99000</v>
      </c>
    </row>
    <row r="45" spans="1:9" s="5" customFormat="1" ht="12" customHeight="1">
      <c r="A45" s="39"/>
      <c r="B45" s="39"/>
      <c r="C45" s="39" t="s">
        <v>90</v>
      </c>
      <c r="D45" s="34" t="s">
        <v>224</v>
      </c>
      <c r="E45" s="35" t="s">
        <v>9</v>
      </c>
      <c r="F45" s="36" t="s">
        <v>85</v>
      </c>
      <c r="G45" s="40" t="s">
        <v>222</v>
      </c>
      <c r="H45" s="38">
        <v>49000</v>
      </c>
      <c r="I45" s="38">
        <v>0</v>
      </c>
    </row>
    <row r="46" spans="1:9" s="5" customFormat="1" ht="12" customHeight="1">
      <c r="A46" s="39"/>
      <c r="B46" s="39"/>
      <c r="C46" s="39" t="s">
        <v>91</v>
      </c>
      <c r="D46" s="34" t="s">
        <v>92</v>
      </c>
      <c r="E46" s="35" t="s">
        <v>9</v>
      </c>
      <c r="F46" s="36" t="s">
        <v>93</v>
      </c>
      <c r="G46" s="40">
        <v>12</v>
      </c>
      <c r="H46" s="38">
        <v>85000</v>
      </c>
      <c r="I46" s="38">
        <v>87000</v>
      </c>
    </row>
    <row r="47" spans="1:9" s="5" customFormat="1" ht="12" customHeight="1">
      <c r="A47" s="39"/>
      <c r="B47" s="39"/>
      <c r="C47" s="39" t="s">
        <v>94</v>
      </c>
      <c r="D47" s="34" t="s">
        <v>95</v>
      </c>
      <c r="E47" s="35" t="s">
        <v>9</v>
      </c>
      <c r="F47" s="36" t="s">
        <v>93</v>
      </c>
      <c r="G47" s="40">
        <v>12</v>
      </c>
      <c r="H47" s="38">
        <v>85000</v>
      </c>
      <c r="I47" s="38">
        <v>87000</v>
      </c>
    </row>
    <row r="48" spans="1:9" s="5" customFormat="1" ht="12" customHeight="1">
      <c r="A48" s="39"/>
      <c r="B48" s="39"/>
      <c r="C48" s="39" t="s">
        <v>96</v>
      </c>
      <c r="D48" s="34" t="s">
        <v>97</v>
      </c>
      <c r="E48" s="35" t="s">
        <v>9</v>
      </c>
      <c r="F48" s="36" t="s">
        <v>93</v>
      </c>
      <c r="G48" s="40">
        <v>12</v>
      </c>
      <c r="H48" s="38">
        <v>85000</v>
      </c>
      <c r="I48" s="38">
        <v>87000</v>
      </c>
    </row>
    <row r="49" spans="1:9" s="5" customFormat="1" ht="12" customHeight="1">
      <c r="A49" s="39"/>
      <c r="B49" s="39"/>
      <c r="C49" s="39" t="s">
        <v>98</v>
      </c>
      <c r="D49" s="34" t="s">
        <v>99</v>
      </c>
      <c r="E49" s="35" t="s">
        <v>36</v>
      </c>
      <c r="F49" s="36" t="s">
        <v>93</v>
      </c>
      <c r="G49" s="40">
        <v>12</v>
      </c>
      <c r="H49" s="38">
        <v>29000</v>
      </c>
      <c r="I49" s="38">
        <v>30000</v>
      </c>
    </row>
    <row r="50" spans="1:9" s="5" customFormat="1" ht="12" customHeight="1">
      <c r="A50" s="39"/>
      <c r="B50" s="39"/>
      <c r="C50" s="39" t="s">
        <v>100</v>
      </c>
      <c r="D50" s="34" t="s">
        <v>101</v>
      </c>
      <c r="E50" s="35" t="s">
        <v>36</v>
      </c>
      <c r="F50" s="36" t="s">
        <v>85</v>
      </c>
      <c r="G50" s="40">
        <v>12</v>
      </c>
      <c r="H50" s="38">
        <v>36000</v>
      </c>
      <c r="I50" s="38">
        <v>37000</v>
      </c>
    </row>
    <row r="51" spans="1:9" s="5" customFormat="1" ht="12" customHeight="1">
      <c r="A51" s="39"/>
      <c r="B51" s="39"/>
      <c r="C51" s="39" t="s">
        <v>102</v>
      </c>
      <c r="D51" s="34" t="s">
        <v>103</v>
      </c>
      <c r="E51" s="35" t="s">
        <v>45</v>
      </c>
      <c r="F51" s="36" t="s">
        <v>85</v>
      </c>
      <c r="G51" s="40">
        <v>12</v>
      </c>
      <c r="H51" s="38">
        <v>37000</v>
      </c>
      <c r="I51" s="38">
        <v>38000</v>
      </c>
    </row>
    <row r="52" spans="1:9" s="5" customFormat="1" ht="12" customHeight="1">
      <c r="A52" s="39"/>
      <c r="B52" s="39"/>
      <c r="C52" s="39" t="s">
        <v>104</v>
      </c>
      <c r="D52" s="34" t="s">
        <v>105</v>
      </c>
      <c r="E52" s="35" t="s">
        <v>45</v>
      </c>
      <c r="F52" s="36" t="s">
        <v>93</v>
      </c>
      <c r="G52" s="40">
        <v>12</v>
      </c>
      <c r="H52" s="38">
        <v>30000</v>
      </c>
      <c r="I52" s="38">
        <v>31000</v>
      </c>
    </row>
    <row r="53" spans="1:9" s="5" customFormat="1" ht="12" customHeight="1">
      <c r="A53" s="39"/>
      <c r="B53" s="39"/>
      <c r="C53" s="39" t="s">
        <v>106</v>
      </c>
      <c r="D53" s="34" t="s">
        <v>107</v>
      </c>
      <c r="E53" s="35" t="s">
        <v>54</v>
      </c>
      <c r="F53" s="36" t="s">
        <v>93</v>
      </c>
      <c r="G53" s="40">
        <v>12</v>
      </c>
      <c r="H53" s="38">
        <v>45000</v>
      </c>
      <c r="I53" s="38">
        <v>46000</v>
      </c>
    </row>
    <row r="54" spans="1:9" s="5" customFormat="1" ht="12" customHeight="1">
      <c r="A54" s="39"/>
      <c r="B54" s="39"/>
      <c r="C54" s="39" t="s">
        <v>108</v>
      </c>
      <c r="D54" s="34" t="s">
        <v>109</v>
      </c>
      <c r="E54" s="35" t="s">
        <v>54</v>
      </c>
      <c r="F54" s="36" t="s">
        <v>85</v>
      </c>
      <c r="G54" s="40">
        <v>12</v>
      </c>
      <c r="H54" s="38">
        <v>57000</v>
      </c>
      <c r="I54" s="38">
        <v>58000</v>
      </c>
    </row>
    <row r="55" spans="1:9" s="5" customFormat="1" ht="12" customHeight="1">
      <c r="A55" s="39"/>
      <c r="B55" s="39"/>
      <c r="C55" s="39" t="s">
        <v>110</v>
      </c>
      <c r="D55" s="34" t="s">
        <v>111</v>
      </c>
      <c r="E55" s="35" t="s">
        <v>63</v>
      </c>
      <c r="F55" s="36" t="s">
        <v>85</v>
      </c>
      <c r="G55" s="40">
        <v>12</v>
      </c>
      <c r="H55" s="38">
        <v>51000</v>
      </c>
      <c r="I55" s="38">
        <v>53000</v>
      </c>
    </row>
    <row r="56" spans="1:9" s="5" customFormat="1" ht="12" customHeight="1">
      <c r="A56" s="39"/>
      <c r="B56" s="39"/>
      <c r="C56" s="39" t="s">
        <v>112</v>
      </c>
      <c r="D56" s="34" t="s">
        <v>113</v>
      </c>
      <c r="E56" s="35" t="s">
        <v>63</v>
      </c>
      <c r="F56" s="36" t="s">
        <v>85</v>
      </c>
      <c r="G56" s="40">
        <v>12</v>
      </c>
      <c r="H56" s="38">
        <v>51000</v>
      </c>
      <c r="I56" s="38">
        <v>53000</v>
      </c>
    </row>
    <row r="57" spans="1:9" s="5" customFormat="1" ht="12" customHeight="1">
      <c r="A57" s="39"/>
      <c r="B57" s="39"/>
      <c r="C57" s="39" t="s">
        <v>114</v>
      </c>
      <c r="D57" s="34" t="s">
        <v>115</v>
      </c>
      <c r="E57" s="35"/>
      <c r="F57" s="36"/>
      <c r="G57" s="40"/>
      <c r="H57" s="38">
        <v>48000</v>
      </c>
      <c r="I57" s="38">
        <v>50000</v>
      </c>
    </row>
    <row r="58" spans="1:9" s="5" customFormat="1" ht="12" customHeight="1">
      <c r="A58" s="39"/>
      <c r="B58" s="39"/>
      <c r="C58" s="39" t="s">
        <v>116</v>
      </c>
      <c r="D58" s="34" t="s">
        <v>117</v>
      </c>
      <c r="E58" s="35" t="s">
        <v>72</v>
      </c>
      <c r="F58" s="36" t="s">
        <v>93</v>
      </c>
      <c r="G58" s="37">
        <v>12</v>
      </c>
      <c r="H58" s="38">
        <v>85000</v>
      </c>
      <c r="I58" s="38">
        <v>87000</v>
      </c>
    </row>
    <row r="59" spans="1:9" s="5" customFormat="1" ht="12" customHeight="1">
      <c r="A59" s="39"/>
      <c r="B59" s="39"/>
      <c r="C59" s="54">
        <v>1319</v>
      </c>
      <c r="D59" s="39" t="s">
        <v>118</v>
      </c>
      <c r="E59" s="39" t="s">
        <v>54</v>
      </c>
      <c r="F59" s="55" t="s">
        <v>119</v>
      </c>
      <c r="G59" s="55">
        <v>12</v>
      </c>
      <c r="H59" s="38">
        <v>40000</v>
      </c>
      <c r="I59" s="38">
        <v>41000</v>
      </c>
    </row>
    <row r="60" spans="1:9" s="5" customFormat="1" ht="12" customHeight="1">
      <c r="A60" s="39"/>
      <c r="B60" s="39"/>
      <c r="C60" s="54">
        <v>1320</v>
      </c>
      <c r="D60" s="39" t="s">
        <v>105</v>
      </c>
      <c r="E60" s="39" t="s">
        <v>45</v>
      </c>
      <c r="F60" s="55" t="s">
        <v>120</v>
      </c>
      <c r="G60" s="55">
        <v>12</v>
      </c>
      <c r="H60" s="38">
        <v>18000</v>
      </c>
      <c r="I60" s="38">
        <v>19000</v>
      </c>
    </row>
    <row r="61" spans="1:9" s="5" customFormat="1" ht="12" customHeight="1" hidden="1">
      <c r="A61" s="39"/>
      <c r="B61" s="39"/>
      <c r="C61" s="54"/>
      <c r="D61" s="34"/>
      <c r="E61" s="35"/>
      <c r="F61" s="36"/>
      <c r="G61" s="37"/>
      <c r="H61" s="38"/>
      <c r="I61" s="38"/>
    </row>
    <row r="62" spans="1:9" s="5" customFormat="1" ht="12" customHeight="1">
      <c r="A62" s="39"/>
      <c r="B62" s="39"/>
      <c r="C62" s="54">
        <v>1321</v>
      </c>
      <c r="D62" s="34" t="s">
        <v>121</v>
      </c>
      <c r="E62" s="35" t="s">
        <v>36</v>
      </c>
      <c r="F62" s="36" t="s">
        <v>85</v>
      </c>
      <c r="G62" s="37">
        <v>12</v>
      </c>
      <c r="H62" s="38">
        <v>0</v>
      </c>
      <c r="I62" s="38">
        <v>33000</v>
      </c>
    </row>
    <row r="63" spans="1:9" s="5" customFormat="1" ht="12" customHeight="1">
      <c r="A63" s="39"/>
      <c r="B63" s="39"/>
      <c r="C63" s="54">
        <v>1322</v>
      </c>
      <c r="D63" s="34" t="s">
        <v>122</v>
      </c>
      <c r="E63" s="35" t="s">
        <v>45</v>
      </c>
      <c r="F63" s="36" t="s">
        <v>85</v>
      </c>
      <c r="G63" s="37">
        <v>6</v>
      </c>
      <c r="H63" s="38">
        <v>0</v>
      </c>
      <c r="I63" s="38">
        <v>25000</v>
      </c>
    </row>
    <row r="64" spans="1:9" s="5" customFormat="1" ht="12" customHeight="1">
      <c r="A64" s="39"/>
      <c r="B64" s="39"/>
      <c r="C64" s="54">
        <v>1323</v>
      </c>
      <c r="D64" s="34" t="s">
        <v>123</v>
      </c>
      <c r="E64" s="35" t="s">
        <v>54</v>
      </c>
      <c r="F64" s="36" t="s">
        <v>85</v>
      </c>
      <c r="G64" s="37">
        <v>12</v>
      </c>
      <c r="H64" s="38">
        <v>0</v>
      </c>
      <c r="I64" s="38">
        <v>44000</v>
      </c>
    </row>
    <row r="65" spans="1:9" s="5" customFormat="1" ht="12" customHeight="1">
      <c r="A65" s="39"/>
      <c r="B65" s="39"/>
      <c r="C65" s="54">
        <v>1324</v>
      </c>
      <c r="D65" s="34" t="s">
        <v>124</v>
      </c>
      <c r="E65" s="35" t="s">
        <v>63</v>
      </c>
      <c r="F65" s="36" t="s">
        <v>85</v>
      </c>
      <c r="G65" s="37">
        <v>6</v>
      </c>
      <c r="H65" s="38">
        <v>0</v>
      </c>
      <c r="I65" s="38">
        <v>26000</v>
      </c>
    </row>
    <row r="66" spans="1:57" s="8" customFormat="1" ht="12" customHeight="1">
      <c r="A66" s="42"/>
      <c r="B66" s="42" t="s">
        <v>125</v>
      </c>
      <c r="C66" s="42" t="s">
        <v>74</v>
      </c>
      <c r="D66" s="43"/>
      <c r="E66" s="44"/>
      <c r="F66" s="44"/>
      <c r="G66" s="44"/>
      <c r="H66" s="45">
        <v>1122000</v>
      </c>
      <c r="I66" s="45">
        <f>SUM(I42:I65)</f>
        <v>1229000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s="9" customFormat="1" ht="12" customHeight="1">
      <c r="A67" s="50"/>
      <c r="B67" s="50" t="s">
        <v>126</v>
      </c>
      <c r="C67" s="50" t="s">
        <v>127</v>
      </c>
      <c r="D67" s="51"/>
      <c r="E67" s="52"/>
      <c r="F67" s="52"/>
      <c r="G67" s="52"/>
      <c r="H67" s="27"/>
      <c r="I67" s="2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9" s="5" customFormat="1" ht="12" customHeight="1">
      <c r="A68" s="39"/>
      <c r="B68" s="39"/>
      <c r="C68" s="39" t="s">
        <v>128</v>
      </c>
      <c r="D68" s="34" t="s">
        <v>129</v>
      </c>
      <c r="E68" s="35" t="s">
        <v>9</v>
      </c>
      <c r="F68" s="36"/>
      <c r="G68" s="40"/>
      <c r="H68" s="38">
        <v>200000</v>
      </c>
      <c r="I68" s="38">
        <v>205000</v>
      </c>
    </row>
    <row r="69" spans="1:9" s="5" customFormat="1" ht="12" customHeight="1">
      <c r="A69" s="39"/>
      <c r="B69" s="39"/>
      <c r="C69" s="39" t="s">
        <v>130</v>
      </c>
      <c r="D69" s="34" t="s">
        <v>131</v>
      </c>
      <c r="E69" s="35" t="s">
        <v>36</v>
      </c>
      <c r="F69" s="36"/>
      <c r="G69" s="40"/>
      <c r="H69" s="38">
        <v>139000</v>
      </c>
      <c r="I69" s="38">
        <v>143000</v>
      </c>
    </row>
    <row r="70" spans="1:9" s="5" customFormat="1" ht="12" customHeight="1">
      <c r="A70" s="39"/>
      <c r="B70" s="39"/>
      <c r="C70" s="39" t="s">
        <v>132</v>
      </c>
      <c r="D70" s="34" t="s">
        <v>133</v>
      </c>
      <c r="E70" s="35" t="s">
        <v>45</v>
      </c>
      <c r="F70" s="36"/>
      <c r="G70" s="40"/>
      <c r="H70" s="38">
        <v>93000</v>
      </c>
      <c r="I70" s="38">
        <v>96000</v>
      </c>
    </row>
    <row r="71" spans="1:9" s="5" customFormat="1" ht="12" customHeight="1">
      <c r="A71" s="39"/>
      <c r="B71" s="39"/>
      <c r="C71" s="39" t="s">
        <v>134</v>
      </c>
      <c r="D71" s="34" t="s">
        <v>135</v>
      </c>
      <c r="E71" s="35" t="s">
        <v>54</v>
      </c>
      <c r="F71" s="36"/>
      <c r="G71" s="40"/>
      <c r="H71" s="38">
        <v>80000</v>
      </c>
      <c r="I71" s="38">
        <v>80000</v>
      </c>
    </row>
    <row r="72" spans="1:9" s="5" customFormat="1" ht="12" customHeight="1">
      <c r="A72" s="39"/>
      <c r="B72" s="39"/>
      <c r="C72" s="39" t="s">
        <v>136</v>
      </c>
      <c r="D72" s="34" t="s">
        <v>137</v>
      </c>
      <c r="E72" s="35" t="s">
        <v>63</v>
      </c>
      <c r="F72" s="36"/>
      <c r="G72" s="40"/>
      <c r="H72" s="38">
        <v>60000</v>
      </c>
      <c r="I72" s="38">
        <v>60000</v>
      </c>
    </row>
    <row r="73" spans="1:9" s="5" customFormat="1" ht="12" customHeight="1">
      <c r="A73" s="39"/>
      <c r="B73" s="39"/>
      <c r="C73" s="39" t="s">
        <v>138</v>
      </c>
      <c r="D73" s="34" t="s">
        <v>139</v>
      </c>
      <c r="E73" s="35" t="s">
        <v>72</v>
      </c>
      <c r="F73" s="36"/>
      <c r="G73" s="40"/>
      <c r="H73" s="38">
        <v>25000</v>
      </c>
      <c r="I73" s="38">
        <v>26000</v>
      </c>
    </row>
    <row r="74" spans="1:57" s="8" customFormat="1" ht="12" customHeight="1">
      <c r="A74" s="42"/>
      <c r="B74" s="42">
        <v>1699</v>
      </c>
      <c r="C74" s="42" t="s">
        <v>74</v>
      </c>
      <c r="D74" s="43"/>
      <c r="E74" s="44"/>
      <c r="F74" s="44"/>
      <c r="G74" s="44"/>
      <c r="H74" s="45">
        <v>597000</v>
      </c>
      <c r="I74" s="45">
        <f>SUM(I68:I73)</f>
        <v>610000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9" s="7" customFormat="1" ht="12" customHeight="1">
      <c r="A75" s="56"/>
      <c r="B75" s="56">
        <v>1999</v>
      </c>
      <c r="C75" s="56" t="s">
        <v>140</v>
      </c>
      <c r="D75" s="18"/>
      <c r="E75" s="17"/>
      <c r="F75" s="17"/>
      <c r="G75" s="57"/>
      <c r="H75" s="58">
        <v>6011000</v>
      </c>
      <c r="I75" s="58">
        <f>I74+I66+I34+I39</f>
        <v>6129000</v>
      </c>
    </row>
    <row r="76" spans="1:57" s="9" customFormat="1" ht="11.25" customHeight="1">
      <c r="A76" s="59" t="s">
        <v>232</v>
      </c>
      <c r="B76" s="59" t="s">
        <v>141</v>
      </c>
      <c r="C76" s="59"/>
      <c r="D76" s="60"/>
      <c r="E76" s="61"/>
      <c r="F76" s="61"/>
      <c r="G76" s="61"/>
      <c r="H76" s="27"/>
      <c r="I76" s="2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s="9" customFormat="1" ht="11.25" customHeight="1">
      <c r="A77" s="50"/>
      <c r="B77" s="50" t="s">
        <v>142</v>
      </c>
      <c r="C77" s="50" t="s">
        <v>143</v>
      </c>
      <c r="D77" s="51"/>
      <c r="E77" s="52"/>
      <c r="F77" s="52"/>
      <c r="G77" s="52"/>
      <c r="H77" s="27"/>
      <c r="I77" s="2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9" s="5" customFormat="1" ht="11.25" customHeight="1">
      <c r="A78" s="62"/>
      <c r="B78" s="62"/>
      <c r="C78" s="62" t="s">
        <v>144</v>
      </c>
      <c r="D78" s="34" t="s">
        <v>145</v>
      </c>
      <c r="E78" s="35" t="s">
        <v>36</v>
      </c>
      <c r="F78" s="36"/>
      <c r="G78" s="40"/>
      <c r="H78" s="38">
        <v>27000</v>
      </c>
      <c r="I78" s="38">
        <v>28000</v>
      </c>
    </row>
    <row r="79" spans="1:9" s="5" customFormat="1" ht="11.25" customHeight="1">
      <c r="A79" s="62"/>
      <c r="B79" s="62"/>
      <c r="C79" s="62" t="s">
        <v>146</v>
      </c>
      <c r="D79" s="34" t="s">
        <v>147</v>
      </c>
      <c r="E79" s="35" t="s">
        <v>45</v>
      </c>
      <c r="F79" s="36"/>
      <c r="G79" s="40"/>
      <c r="H79" s="38">
        <v>14000</v>
      </c>
      <c r="I79" s="38">
        <v>15000</v>
      </c>
    </row>
    <row r="80" spans="1:9" s="5" customFormat="1" ht="11.25" customHeight="1">
      <c r="A80" s="62"/>
      <c r="B80" s="62"/>
      <c r="C80" s="62">
        <v>2204</v>
      </c>
      <c r="D80" s="34" t="s">
        <v>148</v>
      </c>
      <c r="E80" s="35" t="s">
        <v>54</v>
      </c>
      <c r="F80" s="36"/>
      <c r="G80" s="40"/>
      <c r="H80" s="38">
        <v>23000</v>
      </c>
      <c r="I80" s="38">
        <v>20000</v>
      </c>
    </row>
    <row r="81" spans="1:9" s="5" customFormat="1" ht="11.25" customHeight="1">
      <c r="A81" s="62"/>
      <c r="B81" s="62"/>
      <c r="C81" s="62">
        <v>2205</v>
      </c>
      <c r="D81" s="34" t="s">
        <v>149</v>
      </c>
      <c r="E81" s="35" t="s">
        <v>63</v>
      </c>
      <c r="F81" s="36"/>
      <c r="G81" s="40"/>
      <c r="H81" s="38">
        <v>50000</v>
      </c>
      <c r="I81" s="38">
        <v>50000</v>
      </c>
    </row>
    <row r="82" spans="1:9" s="5" customFormat="1" ht="11.25" customHeight="1">
      <c r="A82" s="62"/>
      <c r="B82" s="62"/>
      <c r="C82" s="62">
        <v>2206</v>
      </c>
      <c r="D82" s="34" t="s">
        <v>150</v>
      </c>
      <c r="E82" s="35" t="s">
        <v>72</v>
      </c>
      <c r="F82" s="36"/>
      <c r="G82" s="40"/>
      <c r="H82" s="38">
        <v>33000</v>
      </c>
      <c r="I82" s="38">
        <v>50000</v>
      </c>
    </row>
    <row r="83" spans="1:9" s="5" customFormat="1" ht="11.25" customHeight="1">
      <c r="A83" s="62"/>
      <c r="B83" s="62"/>
      <c r="C83" s="62">
        <v>2212</v>
      </c>
      <c r="D83" s="34" t="s">
        <v>151</v>
      </c>
      <c r="E83" s="35" t="s">
        <v>36</v>
      </c>
      <c r="F83" s="36"/>
      <c r="G83" s="40"/>
      <c r="H83" s="38">
        <v>38000</v>
      </c>
      <c r="I83" s="38">
        <v>39000</v>
      </c>
    </row>
    <row r="84" spans="1:9" s="5" customFormat="1" ht="11.25" customHeight="1">
      <c r="A84" s="62"/>
      <c r="B84" s="62"/>
      <c r="C84" s="62">
        <v>2213</v>
      </c>
      <c r="D84" s="34" t="s">
        <v>152</v>
      </c>
      <c r="E84" s="35" t="s">
        <v>45</v>
      </c>
      <c r="F84" s="36"/>
      <c r="G84" s="40"/>
      <c r="H84" s="38">
        <v>72000</v>
      </c>
      <c r="I84" s="38">
        <v>75000</v>
      </c>
    </row>
    <row r="85" spans="1:9" s="5" customFormat="1" ht="11.25" customHeight="1">
      <c r="A85" s="62"/>
      <c r="B85" s="62"/>
      <c r="C85" s="62">
        <v>2214</v>
      </c>
      <c r="D85" s="34" t="s">
        <v>153</v>
      </c>
      <c r="E85" s="35" t="s">
        <v>54</v>
      </c>
      <c r="F85" s="36"/>
      <c r="G85" s="40"/>
      <c r="H85" s="38">
        <v>48000</v>
      </c>
      <c r="I85" s="38">
        <v>44000</v>
      </c>
    </row>
    <row r="86" spans="1:9" s="5" customFormat="1" ht="11.25" customHeight="1">
      <c r="A86" s="62"/>
      <c r="B86" s="62"/>
      <c r="C86" s="62">
        <v>2215</v>
      </c>
      <c r="D86" s="34" t="s">
        <v>154</v>
      </c>
      <c r="E86" s="35" t="s">
        <v>63</v>
      </c>
      <c r="F86" s="36"/>
      <c r="G86" s="40"/>
      <c r="H86" s="38">
        <v>20000</v>
      </c>
      <c r="I86" s="38">
        <v>20000</v>
      </c>
    </row>
    <row r="87" spans="1:9" s="5" customFormat="1" ht="11.25" customHeight="1">
      <c r="A87" s="62"/>
      <c r="B87" s="62"/>
      <c r="C87" s="62">
        <v>2216</v>
      </c>
      <c r="D87" s="34" t="s">
        <v>155</v>
      </c>
      <c r="E87" s="35" t="s">
        <v>72</v>
      </c>
      <c r="F87" s="36"/>
      <c r="G87" s="40"/>
      <c r="H87" s="38">
        <v>12000</v>
      </c>
      <c r="I87" s="38">
        <v>15000</v>
      </c>
    </row>
    <row r="88" spans="1:57" s="8" customFormat="1" ht="11.25" customHeight="1">
      <c r="A88" s="42"/>
      <c r="B88" s="42">
        <v>2299</v>
      </c>
      <c r="C88" s="42" t="s">
        <v>74</v>
      </c>
      <c r="D88" s="43"/>
      <c r="E88" s="44"/>
      <c r="F88" s="44"/>
      <c r="G88" s="44"/>
      <c r="H88" s="45">
        <v>337000</v>
      </c>
      <c r="I88" s="45">
        <f>SUM(I78:I87)</f>
        <v>356000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9" s="5" customFormat="1" ht="11.25" customHeight="1">
      <c r="A89" s="23"/>
      <c r="B89" s="23" t="s">
        <v>156</v>
      </c>
      <c r="C89" s="23" t="s">
        <v>157</v>
      </c>
      <c r="D89" s="25"/>
      <c r="E89" s="26"/>
      <c r="F89" s="26"/>
      <c r="G89" s="26"/>
      <c r="H89" s="27"/>
      <c r="I89" s="27"/>
    </row>
    <row r="90" spans="1:9" s="5" customFormat="1" ht="11.25" customHeight="1">
      <c r="A90" s="62"/>
      <c r="B90" s="62"/>
      <c r="C90" s="62">
        <v>2301</v>
      </c>
      <c r="D90" s="34" t="s">
        <v>158</v>
      </c>
      <c r="E90" s="35" t="s">
        <v>9</v>
      </c>
      <c r="F90" s="36"/>
      <c r="G90" s="40"/>
      <c r="H90" s="38">
        <v>64000</v>
      </c>
      <c r="I90" s="38">
        <v>90000</v>
      </c>
    </row>
    <row r="91" spans="1:9" s="5" customFormat="1" ht="11.25" customHeight="1">
      <c r="A91" s="62"/>
      <c r="B91" s="62"/>
      <c r="C91" s="62">
        <v>2302</v>
      </c>
      <c r="D91" s="34" t="s">
        <v>159</v>
      </c>
      <c r="E91" s="35" t="s">
        <v>9</v>
      </c>
      <c r="F91" s="36"/>
      <c r="G91" s="40"/>
      <c r="H91" s="38">
        <v>100000</v>
      </c>
      <c r="I91" s="38">
        <v>100000</v>
      </c>
    </row>
    <row r="92" spans="1:9" s="5" customFormat="1" ht="11.25" customHeight="1">
      <c r="A92" s="62"/>
      <c r="B92" s="62"/>
      <c r="C92" s="62">
        <v>2303</v>
      </c>
      <c r="D92" s="34" t="s">
        <v>160</v>
      </c>
      <c r="E92" s="35" t="s">
        <v>9</v>
      </c>
      <c r="F92" s="36"/>
      <c r="G92" s="40"/>
      <c r="H92" s="38">
        <v>18000</v>
      </c>
      <c r="I92" s="38">
        <v>20000</v>
      </c>
    </row>
    <row r="93" spans="1:9" s="5" customFormat="1" ht="11.25" customHeight="1">
      <c r="A93" s="62"/>
      <c r="B93" s="62"/>
      <c r="C93" s="62">
        <v>2304</v>
      </c>
      <c r="D93" s="34" t="s">
        <v>161</v>
      </c>
      <c r="E93" s="35" t="s">
        <v>9</v>
      </c>
      <c r="F93" s="36"/>
      <c r="G93" s="40"/>
      <c r="H93" s="38">
        <v>20000</v>
      </c>
      <c r="I93" s="38">
        <v>22000</v>
      </c>
    </row>
    <row r="94" spans="1:9" s="5" customFormat="1" ht="11.25" customHeight="1">
      <c r="A94" s="62"/>
      <c r="B94" s="62"/>
      <c r="C94" s="62">
        <v>2305</v>
      </c>
      <c r="D94" s="34" t="s">
        <v>162</v>
      </c>
      <c r="E94" s="34" t="s">
        <v>9</v>
      </c>
      <c r="F94" s="36"/>
      <c r="G94" s="40"/>
      <c r="H94" s="38">
        <v>150000</v>
      </c>
      <c r="I94" s="38">
        <v>150000</v>
      </c>
    </row>
    <row r="95" spans="1:9" s="5" customFormat="1" ht="11.25" customHeight="1">
      <c r="A95" s="62"/>
      <c r="B95" s="62"/>
      <c r="C95" s="62">
        <v>2306</v>
      </c>
      <c r="D95" s="34" t="s">
        <v>206</v>
      </c>
      <c r="E95" s="34" t="s">
        <v>163</v>
      </c>
      <c r="F95" s="36"/>
      <c r="G95" s="40"/>
      <c r="H95" s="38">
        <v>65000</v>
      </c>
      <c r="I95" s="38">
        <v>100000</v>
      </c>
    </row>
    <row r="96" spans="1:57" s="8" customFormat="1" ht="11.25" customHeight="1">
      <c r="A96" s="42"/>
      <c r="B96" s="42">
        <v>2399</v>
      </c>
      <c r="C96" s="42" t="s">
        <v>74</v>
      </c>
      <c r="D96" s="43"/>
      <c r="E96" s="44"/>
      <c r="F96" s="44"/>
      <c r="G96" s="44"/>
      <c r="H96" s="45">
        <v>417000</v>
      </c>
      <c r="I96" s="45">
        <f>SUM(I90:I95)</f>
        <v>482000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1:9" s="7" customFormat="1" ht="11.25" customHeight="1">
      <c r="A97" s="56"/>
      <c r="B97" s="56">
        <v>2999</v>
      </c>
      <c r="C97" s="56" t="s">
        <v>140</v>
      </c>
      <c r="D97" s="18"/>
      <c r="E97" s="17"/>
      <c r="F97" s="17"/>
      <c r="G97" s="57"/>
      <c r="H97" s="58">
        <v>754000</v>
      </c>
      <c r="I97" s="58">
        <f>I96+I88</f>
        <v>838000</v>
      </c>
    </row>
    <row r="98" spans="1:57" s="9" customFormat="1" ht="11.25" customHeight="1">
      <c r="A98" s="59">
        <v>30</v>
      </c>
      <c r="B98" s="59" t="s">
        <v>164</v>
      </c>
      <c r="C98" s="59"/>
      <c r="D98" s="60"/>
      <c r="E98" s="61"/>
      <c r="F98" s="61"/>
      <c r="G98" s="61"/>
      <c r="H98" s="27"/>
      <c r="I98" s="2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s="9" customFormat="1" ht="11.25" customHeight="1">
      <c r="A99" s="50"/>
      <c r="B99" s="50" t="s">
        <v>165</v>
      </c>
      <c r="C99" s="50" t="s">
        <v>166</v>
      </c>
      <c r="D99" s="51"/>
      <c r="E99" s="52"/>
      <c r="F99" s="52"/>
      <c r="G99" s="52"/>
      <c r="H99" s="27"/>
      <c r="I99" s="2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9" s="5" customFormat="1" ht="11.25" customHeight="1">
      <c r="A100" s="62"/>
      <c r="B100" s="62"/>
      <c r="C100" s="62">
        <v>3301</v>
      </c>
      <c r="D100" s="34" t="s">
        <v>167</v>
      </c>
      <c r="E100" s="35" t="s">
        <v>9</v>
      </c>
      <c r="F100" s="36"/>
      <c r="G100" s="40"/>
      <c r="H100" s="38">
        <v>30000</v>
      </c>
      <c r="I100" s="38">
        <v>32000</v>
      </c>
    </row>
    <row r="101" spans="1:9" s="5" customFormat="1" ht="11.25" customHeight="1">
      <c r="A101" s="62"/>
      <c r="B101" s="62"/>
      <c r="C101" s="62">
        <v>3302</v>
      </c>
      <c r="D101" s="34" t="s">
        <v>168</v>
      </c>
      <c r="E101" s="35" t="s">
        <v>36</v>
      </c>
      <c r="F101" s="36"/>
      <c r="G101" s="40"/>
      <c r="H101" s="38">
        <v>273000</v>
      </c>
      <c r="I101" s="38">
        <v>281000</v>
      </c>
    </row>
    <row r="102" spans="1:9" s="5" customFormat="1" ht="11.25" customHeight="1">
      <c r="A102" s="62"/>
      <c r="B102" s="62"/>
      <c r="C102" s="62">
        <v>3303</v>
      </c>
      <c r="D102" s="34" t="s">
        <v>169</v>
      </c>
      <c r="E102" s="35" t="s">
        <v>45</v>
      </c>
      <c r="F102" s="36"/>
      <c r="G102" s="40"/>
      <c r="H102" s="38">
        <v>187000</v>
      </c>
      <c r="I102" s="38">
        <v>192000</v>
      </c>
    </row>
    <row r="103" spans="1:9" s="5" customFormat="1" ht="11.25" customHeight="1">
      <c r="A103" s="62"/>
      <c r="B103" s="62"/>
      <c r="C103" s="62">
        <v>3304</v>
      </c>
      <c r="D103" s="34" t="s">
        <v>170</v>
      </c>
      <c r="E103" s="35" t="s">
        <v>54</v>
      </c>
      <c r="F103" s="36"/>
      <c r="G103" s="40"/>
      <c r="H103" s="38">
        <v>70000</v>
      </c>
      <c r="I103" s="38">
        <v>72000</v>
      </c>
    </row>
    <row r="104" spans="1:9" s="5" customFormat="1" ht="11.25" customHeight="1">
      <c r="A104" s="62"/>
      <c r="B104" s="62"/>
      <c r="C104" s="62">
        <v>3305</v>
      </c>
      <c r="D104" s="34" t="s">
        <v>171</v>
      </c>
      <c r="E104" s="35" t="s">
        <v>63</v>
      </c>
      <c r="F104" s="36"/>
      <c r="G104" s="40"/>
      <c r="H104" s="38">
        <v>84000</v>
      </c>
      <c r="I104" s="38">
        <v>86000</v>
      </c>
    </row>
    <row r="105" spans="1:9" s="5" customFormat="1" ht="11.25" customHeight="1">
      <c r="A105" s="62"/>
      <c r="B105" s="62"/>
      <c r="C105" s="62">
        <v>3306</v>
      </c>
      <c r="D105" s="34" t="s">
        <v>172</v>
      </c>
      <c r="E105" s="35" t="s">
        <v>72</v>
      </c>
      <c r="F105" s="36"/>
      <c r="G105" s="40"/>
      <c r="H105" s="38">
        <v>162000</v>
      </c>
      <c r="I105" s="38">
        <v>150000</v>
      </c>
    </row>
    <row r="106" spans="1:9" s="5" customFormat="1" ht="11.25" customHeight="1">
      <c r="A106" s="62"/>
      <c r="B106" s="62"/>
      <c r="C106" s="62">
        <v>3307</v>
      </c>
      <c r="D106" s="34" t="s">
        <v>173</v>
      </c>
      <c r="E106" s="35" t="s">
        <v>54</v>
      </c>
      <c r="F106" s="36"/>
      <c r="G106" s="40"/>
      <c r="H106" s="38">
        <v>58000</v>
      </c>
      <c r="I106" s="38">
        <v>60000</v>
      </c>
    </row>
    <row r="107" spans="1:9" s="5" customFormat="1" ht="11.25" customHeight="1">
      <c r="A107" s="62"/>
      <c r="B107" s="62"/>
      <c r="C107" s="62">
        <v>3308</v>
      </c>
      <c r="D107" s="62" t="s">
        <v>207</v>
      </c>
      <c r="E107" s="62" t="s">
        <v>54</v>
      </c>
      <c r="F107" s="36"/>
      <c r="G107" s="40"/>
      <c r="H107" s="38">
        <v>50000</v>
      </c>
      <c r="I107" s="38">
        <v>50000</v>
      </c>
    </row>
    <row r="108" spans="1:9" s="5" customFormat="1" ht="11.25" customHeight="1">
      <c r="A108" s="62"/>
      <c r="B108" s="62"/>
      <c r="C108" s="62">
        <v>3312</v>
      </c>
      <c r="D108" s="34" t="s">
        <v>174</v>
      </c>
      <c r="E108" s="35" t="s">
        <v>36</v>
      </c>
      <c r="F108" s="36"/>
      <c r="G108" s="40"/>
      <c r="H108" s="38">
        <v>30000</v>
      </c>
      <c r="I108" s="38">
        <v>31000</v>
      </c>
    </row>
    <row r="109" spans="1:9" s="5" customFormat="1" ht="11.25" customHeight="1">
      <c r="A109" s="62"/>
      <c r="B109" s="62"/>
      <c r="C109" s="62">
        <v>3313</v>
      </c>
      <c r="D109" s="34" t="s">
        <v>175</v>
      </c>
      <c r="E109" s="35" t="s">
        <v>45</v>
      </c>
      <c r="F109" s="36"/>
      <c r="G109" s="40"/>
      <c r="H109" s="38">
        <v>44000</v>
      </c>
      <c r="I109" s="38">
        <v>45000</v>
      </c>
    </row>
    <row r="110" spans="1:9" s="5" customFormat="1" ht="11.25" customHeight="1">
      <c r="A110" s="62"/>
      <c r="B110" s="62"/>
      <c r="C110" s="62">
        <v>3314</v>
      </c>
      <c r="D110" s="34" t="s">
        <v>176</v>
      </c>
      <c r="E110" s="35" t="s">
        <v>54</v>
      </c>
      <c r="F110" s="36"/>
      <c r="G110" s="40"/>
      <c r="H110" s="38">
        <v>48000</v>
      </c>
      <c r="I110" s="38">
        <v>48000</v>
      </c>
    </row>
    <row r="111" spans="1:9" s="5" customFormat="1" ht="11.25" customHeight="1">
      <c r="A111" s="62"/>
      <c r="B111" s="62"/>
      <c r="C111" s="62">
        <v>3315</v>
      </c>
      <c r="D111" s="34" t="s">
        <v>177</v>
      </c>
      <c r="E111" s="35" t="s">
        <v>63</v>
      </c>
      <c r="F111" s="36"/>
      <c r="G111" s="40"/>
      <c r="H111" s="38">
        <v>32000</v>
      </c>
      <c r="I111" s="38">
        <v>33000</v>
      </c>
    </row>
    <row r="112" spans="1:9" s="5" customFormat="1" ht="11.25" customHeight="1">
      <c r="A112" s="62"/>
      <c r="B112" s="62"/>
      <c r="C112" s="62">
        <v>3316</v>
      </c>
      <c r="D112" s="34" t="s">
        <v>178</v>
      </c>
      <c r="E112" s="35" t="s">
        <v>72</v>
      </c>
      <c r="F112" s="36"/>
      <c r="G112" s="40"/>
      <c r="H112" s="38">
        <v>16000</v>
      </c>
      <c r="I112" s="38">
        <v>10000</v>
      </c>
    </row>
    <row r="113" spans="1:57" s="8" customFormat="1" ht="11.25" customHeight="1">
      <c r="A113" s="42"/>
      <c r="B113" s="42">
        <v>3399</v>
      </c>
      <c r="C113" s="42" t="s">
        <v>74</v>
      </c>
      <c r="D113" s="43"/>
      <c r="E113" s="44"/>
      <c r="F113" s="44"/>
      <c r="G113" s="44"/>
      <c r="H113" s="45">
        <v>1084000</v>
      </c>
      <c r="I113" s="45">
        <f>SUM(I100:I112)</f>
        <v>1090000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1:9" s="7" customFormat="1" ht="11.25" customHeight="1">
      <c r="A114" s="63"/>
      <c r="B114" s="63">
        <v>3999</v>
      </c>
      <c r="C114" s="63" t="s">
        <v>140</v>
      </c>
      <c r="D114" s="64"/>
      <c r="E114" s="17"/>
      <c r="F114" s="17"/>
      <c r="G114" s="57"/>
      <c r="H114" s="58">
        <v>1084000</v>
      </c>
      <c r="I114" s="58">
        <f>+I113</f>
        <v>1090000</v>
      </c>
    </row>
    <row r="115" spans="1:57" s="9" customFormat="1" ht="11.25" customHeight="1">
      <c r="A115" s="59">
        <v>40</v>
      </c>
      <c r="B115" s="59" t="s">
        <v>179</v>
      </c>
      <c r="C115" s="59"/>
      <c r="D115" s="60"/>
      <c r="E115" s="61"/>
      <c r="F115" s="61"/>
      <c r="G115" s="61"/>
      <c r="H115" s="27"/>
      <c r="I115" s="2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1:57" s="9" customFormat="1" ht="11.25" customHeight="1">
      <c r="A116" s="50"/>
      <c r="B116" s="50" t="s">
        <v>180</v>
      </c>
      <c r="C116" s="50" t="s">
        <v>181</v>
      </c>
      <c r="D116" s="51"/>
      <c r="E116" s="52"/>
      <c r="F116" s="52"/>
      <c r="G116" s="52"/>
      <c r="H116" s="27"/>
      <c r="I116" s="2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1:9" s="5" customFormat="1" ht="11.25" customHeight="1">
      <c r="A117" s="62"/>
      <c r="B117" s="62"/>
      <c r="C117" s="62">
        <v>4101</v>
      </c>
      <c r="D117" s="34" t="s">
        <v>182</v>
      </c>
      <c r="E117" s="35" t="s">
        <v>30</v>
      </c>
      <c r="F117" s="36"/>
      <c r="G117" s="40"/>
      <c r="H117" s="38">
        <v>14000</v>
      </c>
      <c r="I117" s="38">
        <v>15000</v>
      </c>
    </row>
    <row r="118" spans="1:9" s="5" customFormat="1" ht="11.25" customHeight="1">
      <c r="A118" s="62"/>
      <c r="B118" s="62"/>
      <c r="C118" s="62">
        <v>4102</v>
      </c>
      <c r="D118" s="34" t="s">
        <v>183</v>
      </c>
      <c r="E118" s="35" t="s">
        <v>163</v>
      </c>
      <c r="F118" s="36"/>
      <c r="G118" s="40"/>
      <c r="H118" s="38">
        <v>23000</v>
      </c>
      <c r="I118" s="38">
        <v>25000</v>
      </c>
    </row>
    <row r="119" spans="1:57" s="8" customFormat="1" ht="11.25" customHeight="1">
      <c r="A119" s="42"/>
      <c r="B119" s="42">
        <v>4199</v>
      </c>
      <c r="C119" s="42" t="s">
        <v>74</v>
      </c>
      <c r="D119" s="43"/>
      <c r="E119" s="44"/>
      <c r="F119" s="44"/>
      <c r="G119" s="44"/>
      <c r="H119" s="45">
        <v>37000</v>
      </c>
      <c r="I119" s="45">
        <f>SUM(I117:I118)</f>
        <v>40000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1:57" s="8" customFormat="1" ht="11.25" customHeight="1">
      <c r="A120" s="65"/>
      <c r="B120" s="65">
        <v>4200</v>
      </c>
      <c r="C120" s="65" t="s">
        <v>184</v>
      </c>
      <c r="D120" s="66"/>
      <c r="E120" s="67"/>
      <c r="F120" s="67"/>
      <c r="G120" s="67"/>
      <c r="H120" s="27"/>
      <c r="I120" s="2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1:57" s="8" customFormat="1" ht="11.25" customHeight="1">
      <c r="A121" s="68"/>
      <c r="B121" s="68"/>
      <c r="C121" s="68">
        <v>4201</v>
      </c>
      <c r="D121" s="69" t="s">
        <v>185</v>
      </c>
      <c r="E121" s="35" t="s">
        <v>30</v>
      </c>
      <c r="F121" s="70"/>
      <c r="G121" s="71"/>
      <c r="H121" s="38">
        <v>21000</v>
      </c>
      <c r="I121" s="38">
        <v>22000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1:57" s="8" customFormat="1" ht="11.25" customHeight="1">
      <c r="A122" s="68"/>
      <c r="B122" s="68"/>
      <c r="C122" s="68">
        <v>4202</v>
      </c>
      <c r="D122" s="69" t="s">
        <v>186</v>
      </c>
      <c r="E122" s="35" t="s">
        <v>163</v>
      </c>
      <c r="F122" s="70"/>
      <c r="G122" s="71"/>
      <c r="H122" s="38">
        <v>31000</v>
      </c>
      <c r="I122" s="38">
        <v>33000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1:57" s="8" customFormat="1" ht="11.25" customHeight="1">
      <c r="A123" s="42"/>
      <c r="B123" s="42">
        <v>4299</v>
      </c>
      <c r="C123" s="42" t="s">
        <v>74</v>
      </c>
      <c r="D123" s="43"/>
      <c r="E123" s="44"/>
      <c r="F123" s="44"/>
      <c r="G123" s="44"/>
      <c r="H123" s="45">
        <v>52000</v>
      </c>
      <c r="I123" s="45">
        <f>SUM(I121:I122)</f>
        <v>55000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1:57" s="8" customFormat="1" ht="11.25" customHeight="1">
      <c r="A124" s="65"/>
      <c r="B124" s="65">
        <v>4300</v>
      </c>
      <c r="C124" s="65" t="s">
        <v>187</v>
      </c>
      <c r="D124" s="66"/>
      <c r="E124" s="67"/>
      <c r="F124" s="67"/>
      <c r="G124" s="67"/>
      <c r="H124" s="27"/>
      <c r="I124" s="2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1:57" s="8" customFormat="1" ht="11.25" customHeight="1">
      <c r="A125" s="68"/>
      <c r="B125" s="68"/>
      <c r="C125" s="68">
        <v>4301</v>
      </c>
      <c r="D125" s="69" t="s">
        <v>188</v>
      </c>
      <c r="E125" s="35" t="s">
        <v>30</v>
      </c>
      <c r="F125" s="70"/>
      <c r="G125" s="71"/>
      <c r="H125" s="38">
        <v>350000</v>
      </c>
      <c r="I125" s="38">
        <v>360000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1:57" s="8" customFormat="1" ht="11.25" customHeight="1">
      <c r="A126" s="68"/>
      <c r="B126" s="68"/>
      <c r="C126" s="68">
        <v>4302</v>
      </c>
      <c r="D126" s="69" t="s">
        <v>189</v>
      </c>
      <c r="E126" s="35" t="s">
        <v>163</v>
      </c>
      <c r="F126" s="70"/>
      <c r="G126" s="71"/>
      <c r="H126" s="38">
        <v>125000</v>
      </c>
      <c r="I126" s="38">
        <v>151000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1:57" s="8" customFormat="1" ht="11.25" customHeight="1">
      <c r="A127" s="42"/>
      <c r="B127" s="42">
        <v>4399</v>
      </c>
      <c r="C127" s="42" t="s">
        <v>74</v>
      </c>
      <c r="D127" s="43"/>
      <c r="E127" s="44"/>
      <c r="F127" s="44"/>
      <c r="G127" s="44"/>
      <c r="H127" s="45">
        <v>475000</v>
      </c>
      <c r="I127" s="45">
        <f>+I126+I125</f>
        <v>511000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9" s="7" customFormat="1" ht="11.25" customHeight="1">
      <c r="A128" s="56"/>
      <c r="B128" s="56">
        <v>4999</v>
      </c>
      <c r="C128" s="56" t="s">
        <v>140</v>
      </c>
      <c r="D128" s="18"/>
      <c r="E128" s="17"/>
      <c r="F128" s="17"/>
      <c r="G128" s="57"/>
      <c r="H128" s="58">
        <v>564000</v>
      </c>
      <c r="I128" s="58">
        <f>+I127+I123+I119</f>
        <v>606000</v>
      </c>
    </row>
    <row r="129" spans="1:57" s="9" customFormat="1" ht="11.25" customHeight="1">
      <c r="A129" s="59">
        <v>50</v>
      </c>
      <c r="B129" s="59" t="s">
        <v>190</v>
      </c>
      <c r="C129" s="59"/>
      <c r="D129" s="60"/>
      <c r="E129" s="61"/>
      <c r="F129" s="61"/>
      <c r="G129" s="61"/>
      <c r="H129" s="27"/>
      <c r="I129" s="2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1:57" s="9" customFormat="1" ht="11.25" customHeight="1">
      <c r="A130" s="50"/>
      <c r="B130" s="50" t="s">
        <v>191</v>
      </c>
      <c r="C130" s="50" t="s">
        <v>192</v>
      </c>
      <c r="D130" s="51"/>
      <c r="E130" s="52"/>
      <c r="F130" s="52"/>
      <c r="G130" s="52"/>
      <c r="H130" s="27"/>
      <c r="I130" s="2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1:9" s="5" customFormat="1" ht="11.25" customHeight="1">
      <c r="A131" s="62"/>
      <c r="B131" s="62"/>
      <c r="C131" s="62">
        <v>5101</v>
      </c>
      <c r="D131" s="34" t="s">
        <v>193</v>
      </c>
      <c r="E131" s="35" t="s">
        <v>9</v>
      </c>
      <c r="F131" s="36"/>
      <c r="G131" s="40"/>
      <c r="H131" s="38">
        <v>21000</v>
      </c>
      <c r="I131" s="38">
        <v>22000</v>
      </c>
    </row>
    <row r="132" spans="1:9" s="5" customFormat="1" ht="11.25" customHeight="1">
      <c r="A132" s="62"/>
      <c r="B132" s="62"/>
      <c r="C132" s="62">
        <v>5102</v>
      </c>
      <c r="D132" s="34" t="s">
        <v>194</v>
      </c>
      <c r="E132" s="35" t="s">
        <v>163</v>
      </c>
      <c r="F132" s="36"/>
      <c r="G132" s="40"/>
      <c r="H132" s="38">
        <v>31000</v>
      </c>
      <c r="I132" s="38">
        <v>33000</v>
      </c>
    </row>
    <row r="133" spans="1:57" s="8" customFormat="1" ht="11.25" customHeight="1">
      <c r="A133" s="42"/>
      <c r="B133" s="42">
        <v>5199</v>
      </c>
      <c r="C133" s="42" t="s">
        <v>74</v>
      </c>
      <c r="D133" s="43"/>
      <c r="E133" s="44"/>
      <c r="F133" s="44"/>
      <c r="G133" s="44"/>
      <c r="H133" s="45">
        <v>52000</v>
      </c>
      <c r="I133" s="45">
        <f>SUM(I131:I132)</f>
        <v>55000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1:57" s="9" customFormat="1" ht="11.25" customHeight="1">
      <c r="A134" s="50"/>
      <c r="B134" s="50">
        <v>5200</v>
      </c>
      <c r="C134" s="50" t="s">
        <v>195</v>
      </c>
      <c r="D134" s="51"/>
      <c r="E134" s="52"/>
      <c r="F134" s="52"/>
      <c r="G134" s="52"/>
      <c r="H134" s="27"/>
      <c r="I134" s="2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1:57" s="8" customFormat="1" ht="11.25" customHeight="1">
      <c r="A135" s="68"/>
      <c r="B135" s="68"/>
      <c r="C135" s="68">
        <v>5201</v>
      </c>
      <c r="D135" s="69" t="s">
        <v>196</v>
      </c>
      <c r="E135" s="35" t="s">
        <v>9</v>
      </c>
      <c r="F135" s="70"/>
      <c r="G135" s="71"/>
      <c r="H135" s="38">
        <v>10000</v>
      </c>
      <c r="I135" s="38">
        <v>11000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s="8" customFormat="1" ht="11.25" customHeight="1">
      <c r="A136" s="68"/>
      <c r="B136" s="68"/>
      <c r="C136" s="68">
        <v>5202</v>
      </c>
      <c r="D136" s="69" t="s">
        <v>197</v>
      </c>
      <c r="E136" s="35" t="s">
        <v>163</v>
      </c>
      <c r="F136" s="70"/>
      <c r="G136" s="71"/>
      <c r="H136" s="38">
        <v>30000</v>
      </c>
      <c r="I136" s="38">
        <v>36000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s="8" customFormat="1" ht="11.25" customHeight="1">
      <c r="A137" s="42"/>
      <c r="B137" s="42">
        <v>5299</v>
      </c>
      <c r="C137" s="42" t="s">
        <v>74</v>
      </c>
      <c r="D137" s="43"/>
      <c r="E137" s="44"/>
      <c r="F137" s="44"/>
      <c r="G137" s="44"/>
      <c r="H137" s="45">
        <v>40000</v>
      </c>
      <c r="I137" s="45">
        <f>SUM(I135:I136)</f>
        <v>47000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s="9" customFormat="1" ht="11.25" customHeight="1">
      <c r="A138" s="50"/>
      <c r="B138" s="50">
        <v>5300</v>
      </c>
      <c r="C138" s="50" t="s">
        <v>198</v>
      </c>
      <c r="D138" s="51"/>
      <c r="E138" s="52"/>
      <c r="F138" s="52"/>
      <c r="G138" s="52"/>
      <c r="H138" s="27"/>
      <c r="I138" s="2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s="8" customFormat="1" ht="11.25" customHeight="1">
      <c r="A139" s="68"/>
      <c r="B139" s="68"/>
      <c r="C139" s="68">
        <v>5301</v>
      </c>
      <c r="D139" s="69" t="s">
        <v>199</v>
      </c>
      <c r="E139" s="35" t="s">
        <v>30</v>
      </c>
      <c r="F139" s="70"/>
      <c r="G139" s="71"/>
      <c r="H139" s="38">
        <v>153000</v>
      </c>
      <c r="I139" s="38">
        <v>153000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s="8" customFormat="1" ht="11.25" customHeight="1">
      <c r="A140" s="68"/>
      <c r="B140" s="68"/>
      <c r="C140" s="68">
        <v>5302</v>
      </c>
      <c r="D140" s="69" t="s">
        <v>200</v>
      </c>
      <c r="E140" s="35" t="s">
        <v>163</v>
      </c>
      <c r="F140" s="70"/>
      <c r="G140" s="71"/>
      <c r="H140" s="38">
        <v>87000</v>
      </c>
      <c r="I140" s="38">
        <v>89000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s="8" customFormat="1" ht="11.25" customHeight="1">
      <c r="A141" s="42"/>
      <c r="B141" s="42">
        <v>5399</v>
      </c>
      <c r="C141" s="42" t="s">
        <v>74</v>
      </c>
      <c r="D141" s="43"/>
      <c r="E141" s="44"/>
      <c r="F141" s="44"/>
      <c r="G141" s="44"/>
      <c r="H141" s="45">
        <v>240000</v>
      </c>
      <c r="I141" s="45">
        <f>SUM(I139:I140)</f>
        <v>242000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s="5" customFormat="1" ht="11.25" customHeight="1">
      <c r="A142" s="56"/>
      <c r="B142" s="56">
        <v>5999</v>
      </c>
      <c r="C142" s="56" t="s">
        <v>140</v>
      </c>
      <c r="D142" s="18"/>
      <c r="E142" s="17"/>
      <c r="F142" s="17"/>
      <c r="G142" s="57"/>
      <c r="H142" s="58">
        <v>332000</v>
      </c>
      <c r="I142" s="58">
        <f>I141+I137+I133</f>
        <v>344000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1:9" s="5" customFormat="1" ht="11.25" customHeight="1">
      <c r="A143" s="72"/>
      <c r="B143" s="72"/>
      <c r="C143" s="72"/>
      <c r="D143" s="29"/>
      <c r="E143" s="73"/>
      <c r="F143" s="73"/>
      <c r="G143" s="74"/>
      <c r="H143" s="32"/>
      <c r="I143" s="32"/>
    </row>
    <row r="144" spans="1:57" s="5" customFormat="1" ht="11.25" customHeight="1">
      <c r="A144" s="56"/>
      <c r="B144" s="56">
        <v>99</v>
      </c>
      <c r="C144" s="56" t="s">
        <v>201</v>
      </c>
      <c r="D144" s="18"/>
      <c r="E144" s="17"/>
      <c r="F144" s="17"/>
      <c r="G144" s="57"/>
      <c r="H144" s="58">
        <v>8745000</v>
      </c>
      <c r="I144" s="58">
        <f>I142+I128+I114+I97+I75</f>
        <v>9007000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1:9" s="5" customFormat="1" ht="11.25" customHeight="1">
      <c r="A145" s="75"/>
      <c r="B145" s="75"/>
      <c r="C145" s="75" t="s">
        <v>202</v>
      </c>
      <c r="D145" s="76"/>
      <c r="E145" s="77"/>
      <c r="F145" s="77"/>
      <c r="G145" s="78"/>
      <c r="H145" s="38">
        <v>699600</v>
      </c>
      <c r="I145" s="38">
        <f>+I144*0.08</f>
        <v>720560</v>
      </c>
    </row>
    <row r="146" spans="1:57" s="5" customFormat="1" ht="11.25" customHeight="1">
      <c r="A146" s="56">
        <v>90</v>
      </c>
      <c r="B146" s="56" t="s">
        <v>203</v>
      </c>
      <c r="C146" s="18"/>
      <c r="D146" s="18"/>
      <c r="E146" s="17"/>
      <c r="F146" s="17"/>
      <c r="G146" s="57"/>
      <c r="H146" s="58">
        <v>9444600</v>
      </c>
      <c r="I146" s="58">
        <f>+I145+I144</f>
        <v>9727560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1:57" ht="12" customHeight="1">
      <c r="A147" s="1"/>
      <c r="B147" s="1"/>
      <c r="C147" s="1"/>
      <c r="D147" s="2"/>
      <c r="F147" s="2"/>
      <c r="G147" s="2"/>
      <c r="H147" s="12"/>
      <c r="I147" s="1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ht="12" customHeight="1">
      <c r="A148" s="1"/>
      <c r="B148" s="1"/>
      <c r="C148" s="1"/>
      <c r="D148" s="2"/>
      <c r="F148" s="2"/>
      <c r="G148" s="2"/>
      <c r="H148" s="3"/>
      <c r="I148" s="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ht="12" customHeight="1">
      <c r="A149" s="1"/>
      <c r="B149" s="1"/>
      <c r="C149" s="1"/>
      <c r="D149" s="2"/>
      <c r="F149" s="2"/>
      <c r="G149" s="2"/>
      <c r="H149" s="3"/>
      <c r="I149" s="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1:57" ht="12" customHeight="1">
      <c r="A150" s="1"/>
      <c r="B150" s="1"/>
      <c r="C150" s="1"/>
      <c r="D150" s="2"/>
      <c r="F150" s="2"/>
      <c r="G150" s="2"/>
      <c r="H150" s="3"/>
      <c r="I150" s="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ht="12" customHeight="1">
      <c r="A151" s="1"/>
      <c r="B151" s="1"/>
      <c r="C151" s="1"/>
      <c r="D151" s="2"/>
      <c r="F151" s="2"/>
      <c r="G151" s="2"/>
      <c r="H151" s="3"/>
      <c r="I151" s="1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1:57" ht="12" customHeight="1">
      <c r="A152" s="1"/>
      <c r="B152" s="1"/>
      <c r="C152" s="1"/>
      <c r="D152" s="2"/>
      <c r="F152" s="2"/>
      <c r="G152" s="2"/>
      <c r="H152" s="3"/>
      <c r="I152" s="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ht="12" customHeight="1">
      <c r="A153" s="1"/>
      <c r="B153" s="1"/>
      <c r="C153" s="1"/>
      <c r="D153" s="2"/>
      <c r="F153" s="2"/>
      <c r="G153" s="2"/>
      <c r="H153" s="3"/>
      <c r="I153" s="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1:57" ht="12" customHeight="1">
      <c r="A154" s="1"/>
      <c r="B154" s="1"/>
      <c r="C154" s="1"/>
      <c r="D154" s="2"/>
      <c r="F154" s="2"/>
      <c r="G154" s="2"/>
      <c r="H154" s="3"/>
      <c r="I154" s="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ht="12" customHeight="1">
      <c r="A155" s="1"/>
      <c r="B155" s="1"/>
      <c r="C155" s="1"/>
      <c r="D155" s="2"/>
      <c r="F155" s="2"/>
      <c r="G155" s="2"/>
      <c r="H155" s="3"/>
      <c r="I155" s="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1:57" ht="12" customHeight="1">
      <c r="A156" s="1"/>
      <c r="B156" s="1"/>
      <c r="C156" s="1"/>
      <c r="D156" s="2"/>
      <c r="F156" s="2"/>
      <c r="G156" s="2"/>
      <c r="H156" s="3"/>
      <c r="I156" s="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ht="12" customHeight="1">
      <c r="A157" s="1"/>
      <c r="B157" s="1"/>
      <c r="C157" s="1"/>
      <c r="D157" s="2"/>
      <c r="F157" s="2"/>
      <c r="G157" s="2"/>
      <c r="H157" s="3"/>
      <c r="I157" s="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1:57" ht="12" customHeight="1">
      <c r="A158" s="1"/>
      <c r="B158" s="1"/>
      <c r="C158" s="1"/>
      <c r="D158" s="2"/>
      <c r="F158" s="2"/>
      <c r="G158" s="2"/>
      <c r="H158" s="3"/>
      <c r="I158" s="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ht="12" customHeight="1">
      <c r="A159" s="1"/>
      <c r="B159" s="1"/>
      <c r="C159" s="1"/>
      <c r="D159" s="2"/>
      <c r="F159" s="2"/>
      <c r="G159" s="2"/>
      <c r="H159" s="3"/>
      <c r="I159" s="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1:57" ht="12" customHeight="1">
      <c r="A160" s="1"/>
      <c r="B160" s="1"/>
      <c r="C160" s="1"/>
      <c r="D160" s="2"/>
      <c r="F160" s="2"/>
      <c r="G160" s="2"/>
      <c r="H160" s="3"/>
      <c r="I160" s="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ht="12" customHeight="1">
      <c r="A161" s="1"/>
      <c r="B161" s="1"/>
      <c r="C161" s="1"/>
      <c r="D161" s="2"/>
      <c r="F161" s="2"/>
      <c r="G161" s="2"/>
      <c r="H161" s="3"/>
      <c r="I161" s="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1:57" ht="12" customHeight="1">
      <c r="A162" s="1"/>
      <c r="B162" s="1"/>
      <c r="C162" s="1"/>
      <c r="D162" s="2"/>
      <c r="F162" s="2"/>
      <c r="G162" s="2"/>
      <c r="H162" s="3"/>
      <c r="I162" s="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ht="12" customHeight="1">
      <c r="A163" s="1"/>
      <c r="B163" s="1"/>
      <c r="C163" s="1"/>
      <c r="D163" s="2"/>
      <c r="F163" s="2"/>
      <c r="G163" s="2"/>
      <c r="H163" s="3"/>
      <c r="I163" s="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1:57" ht="12" customHeight="1">
      <c r="A164" s="1"/>
      <c r="B164" s="1"/>
      <c r="C164" s="1"/>
      <c r="D164" s="2"/>
      <c r="F164" s="2"/>
      <c r="G164" s="2"/>
      <c r="H164" s="3"/>
      <c r="I164" s="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ht="12" customHeight="1">
      <c r="A165" s="1"/>
      <c r="B165" s="1"/>
      <c r="C165" s="1"/>
      <c r="D165" s="2"/>
      <c r="F165" s="2"/>
      <c r="G165" s="2"/>
      <c r="H165" s="3"/>
      <c r="I165" s="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1:57" ht="12" customHeight="1">
      <c r="A166" s="1"/>
      <c r="B166" s="1"/>
      <c r="C166" s="1"/>
      <c r="D166" s="2"/>
      <c r="F166" s="2"/>
      <c r="G166" s="2"/>
      <c r="H166" s="3"/>
      <c r="I166" s="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1:57" ht="12" customHeight="1">
      <c r="A167" s="1"/>
      <c r="B167" s="1"/>
      <c r="C167" s="1"/>
      <c r="D167" s="2"/>
      <c r="F167" s="2"/>
      <c r="G167" s="2"/>
      <c r="H167" s="3"/>
      <c r="I167" s="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1:57" ht="12" customHeight="1">
      <c r="A168" s="1"/>
      <c r="B168" s="1"/>
      <c r="C168" s="1"/>
      <c r="D168" s="2"/>
      <c r="F168" s="2"/>
      <c r="G168" s="2"/>
      <c r="H168" s="3"/>
      <c r="I168" s="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1:57" ht="12" customHeight="1">
      <c r="A169" s="1"/>
      <c r="B169" s="1"/>
      <c r="C169" s="1"/>
      <c r="D169" s="2"/>
      <c r="F169" s="2"/>
      <c r="G169" s="2"/>
      <c r="H169" s="3"/>
      <c r="I169" s="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 ht="12" customHeight="1">
      <c r="A170" s="1"/>
      <c r="B170" s="1"/>
      <c r="C170" s="1"/>
      <c r="D170" s="2"/>
      <c r="F170" s="2"/>
      <c r="G170" s="2"/>
      <c r="H170" s="3"/>
      <c r="I170" s="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1:57" ht="12" customHeight="1">
      <c r="A171" s="1"/>
      <c r="B171" s="1"/>
      <c r="C171" s="1"/>
      <c r="D171" s="2"/>
      <c r="F171" s="2"/>
      <c r="G171" s="2"/>
      <c r="H171" s="3"/>
      <c r="I171" s="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1:57" ht="12" customHeight="1">
      <c r="A172" s="1"/>
      <c r="B172" s="1"/>
      <c r="C172" s="1"/>
      <c r="D172" s="2"/>
      <c r="F172" s="2"/>
      <c r="G172" s="2"/>
      <c r="H172" s="3"/>
      <c r="I172" s="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1:57" ht="12" customHeight="1">
      <c r="A173" s="1"/>
      <c r="B173" s="1"/>
      <c r="C173" s="1"/>
      <c r="D173" s="2"/>
      <c r="F173" s="2"/>
      <c r="G173" s="2"/>
      <c r="H173" s="3"/>
      <c r="I173" s="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1:57" ht="12" customHeight="1">
      <c r="A174" s="1"/>
      <c r="B174" s="1"/>
      <c r="C174" s="1"/>
      <c r="D174" s="2"/>
      <c r="F174" s="2"/>
      <c r="G174" s="2"/>
      <c r="H174" s="3"/>
      <c r="I174" s="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1:57" ht="12" customHeight="1">
      <c r="A175" s="1"/>
      <c r="B175" s="1"/>
      <c r="C175" s="1"/>
      <c r="D175" s="2"/>
      <c r="F175" s="2"/>
      <c r="G175" s="2"/>
      <c r="H175" s="3"/>
      <c r="I175" s="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1:57" ht="12" customHeight="1">
      <c r="A176" s="1"/>
      <c r="B176" s="1"/>
      <c r="C176" s="1"/>
      <c r="D176" s="2"/>
      <c r="F176" s="2"/>
      <c r="G176" s="2"/>
      <c r="H176" s="3"/>
      <c r="I176" s="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1:57" ht="12" customHeight="1">
      <c r="A177" s="1"/>
      <c r="B177" s="1"/>
      <c r="C177" s="1"/>
      <c r="D177" s="2"/>
      <c r="F177" s="2"/>
      <c r="G177" s="2"/>
      <c r="H177" s="3"/>
      <c r="I177" s="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1:57" ht="12" customHeight="1">
      <c r="A178" s="1"/>
      <c r="B178" s="1"/>
      <c r="C178" s="1"/>
      <c r="D178" s="2"/>
      <c r="F178" s="2"/>
      <c r="G178" s="2"/>
      <c r="H178" s="3"/>
      <c r="I178" s="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1:57" ht="12" customHeight="1">
      <c r="A179" s="1"/>
      <c r="B179" s="1"/>
      <c r="C179" s="1"/>
      <c r="D179" s="2"/>
      <c r="F179" s="2"/>
      <c r="G179" s="2"/>
      <c r="H179" s="3"/>
      <c r="I179" s="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1:57" ht="12" customHeight="1">
      <c r="A180" s="1"/>
      <c r="B180" s="1"/>
      <c r="C180" s="1"/>
      <c r="D180" s="2"/>
      <c r="F180" s="2"/>
      <c r="G180" s="2"/>
      <c r="H180" s="3"/>
      <c r="I180" s="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</row>
    <row r="181" spans="1:57" ht="12" customHeight="1">
      <c r="A181" s="1"/>
      <c r="B181" s="1"/>
      <c r="C181" s="1"/>
      <c r="D181" s="2"/>
      <c r="F181" s="2"/>
      <c r="G181" s="2"/>
      <c r="H181" s="3"/>
      <c r="I181" s="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1:57" ht="12" customHeight="1">
      <c r="A182" s="1"/>
      <c r="B182" s="1"/>
      <c r="C182" s="1"/>
      <c r="D182" s="2"/>
      <c r="F182" s="2"/>
      <c r="G182" s="2"/>
      <c r="H182" s="3"/>
      <c r="I182" s="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1:57" ht="12" customHeight="1">
      <c r="A183" s="1"/>
      <c r="B183" s="1"/>
      <c r="C183" s="1"/>
      <c r="D183" s="2"/>
      <c r="F183" s="2"/>
      <c r="G183" s="2"/>
      <c r="H183" s="3"/>
      <c r="I183" s="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1:57" ht="12" customHeight="1">
      <c r="A184" s="1"/>
      <c r="B184" s="1"/>
      <c r="C184" s="1"/>
      <c r="D184" s="2"/>
      <c r="F184" s="2"/>
      <c r="G184" s="2"/>
      <c r="H184" s="3"/>
      <c r="I184" s="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1:57" ht="12" customHeight="1">
      <c r="A185" s="1"/>
      <c r="B185" s="1"/>
      <c r="C185" s="1"/>
      <c r="D185" s="2"/>
      <c r="F185" s="2"/>
      <c r="G185" s="2"/>
      <c r="H185" s="3"/>
      <c r="I185" s="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1:57" ht="12" customHeight="1">
      <c r="A186" s="1"/>
      <c r="B186" s="1"/>
      <c r="C186" s="1"/>
      <c r="D186" s="2"/>
      <c r="F186" s="2"/>
      <c r="G186" s="2"/>
      <c r="H186" s="3"/>
      <c r="I186" s="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</row>
    <row r="187" spans="1:57" ht="12" customHeight="1">
      <c r="A187" s="1"/>
      <c r="B187" s="1"/>
      <c r="C187" s="1"/>
      <c r="D187" s="2"/>
      <c r="F187" s="2"/>
      <c r="G187" s="2"/>
      <c r="H187" s="3"/>
      <c r="I187" s="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1:57" ht="12" customHeight="1">
      <c r="A188" s="1"/>
      <c r="B188" s="1"/>
      <c r="C188" s="1"/>
      <c r="D188" s="2"/>
      <c r="F188" s="2"/>
      <c r="G188" s="2"/>
      <c r="H188" s="3"/>
      <c r="I188" s="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</row>
    <row r="189" spans="1:57" ht="12" customHeight="1">
      <c r="A189" s="1"/>
      <c r="B189" s="1"/>
      <c r="C189" s="1"/>
      <c r="D189" s="2"/>
      <c r="F189" s="2"/>
      <c r="G189" s="2"/>
      <c r="H189" s="3"/>
      <c r="I189" s="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1:57" ht="12" customHeight="1">
      <c r="A190" s="1"/>
      <c r="B190" s="1"/>
      <c r="C190" s="1"/>
      <c r="D190" s="2"/>
      <c r="F190" s="2"/>
      <c r="G190" s="2"/>
      <c r="H190" s="3"/>
      <c r="I190" s="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</row>
    <row r="191" spans="1:57" ht="12" customHeight="1">
      <c r="A191" s="1"/>
      <c r="B191" s="1"/>
      <c r="C191" s="1"/>
      <c r="D191" s="2"/>
      <c r="F191" s="2"/>
      <c r="G191" s="2"/>
      <c r="H191" s="3"/>
      <c r="I191" s="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1:57" ht="12" customHeight="1">
      <c r="A192" s="1"/>
      <c r="B192" s="1"/>
      <c r="C192" s="1"/>
      <c r="D192" s="2"/>
      <c r="F192" s="2"/>
      <c r="G192" s="2"/>
      <c r="H192" s="3"/>
      <c r="I192" s="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8:57" ht="12" customHeight="1">
      <c r="H193" s="11"/>
      <c r="I193" s="1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8:57" ht="12" customHeight="1">
      <c r="H194" s="11"/>
      <c r="I194" s="1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</row>
    <row r="195" spans="8:57" ht="12" customHeight="1">
      <c r="H195" s="11"/>
      <c r="I195" s="1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8:57" ht="12" customHeight="1">
      <c r="H196" s="11"/>
      <c r="I196" s="1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</row>
    <row r="197" spans="8:57" ht="12" customHeight="1">
      <c r="H197" s="11"/>
      <c r="I197" s="1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8:57" ht="12" customHeight="1">
      <c r="H198" s="11"/>
      <c r="I198" s="1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8:57" ht="12" customHeight="1">
      <c r="H199" s="11"/>
      <c r="I199" s="1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8:57" ht="12" customHeight="1">
      <c r="H200" s="11"/>
      <c r="I200" s="1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8:57" ht="12" customHeight="1">
      <c r="H201" s="11"/>
      <c r="I201" s="1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8:57" ht="12" customHeight="1">
      <c r="H202" s="11"/>
      <c r="I202" s="11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8:57" ht="12" customHeight="1">
      <c r="H203" s="11"/>
      <c r="I203" s="1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8:57" ht="12" customHeight="1">
      <c r="H204" s="11"/>
      <c r="I204" s="11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8:57" ht="12" customHeight="1">
      <c r="H205" s="11"/>
      <c r="I205" s="1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spans="8:57" ht="12" customHeight="1">
      <c r="H206" s="11"/>
      <c r="I206" s="11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8:57" ht="12" customHeight="1">
      <c r="H207" s="11"/>
      <c r="I207" s="1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8:57" ht="12" customHeight="1">
      <c r="H208" s="11"/>
      <c r="I208" s="11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8:57" ht="12" customHeight="1">
      <c r="H209" s="11"/>
      <c r="I209" s="1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spans="8:57" ht="12" customHeight="1">
      <c r="H210" s="11"/>
      <c r="I210" s="11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8:57" ht="12" customHeight="1">
      <c r="H211" s="11"/>
      <c r="I211" s="1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spans="8:57" ht="12" customHeight="1">
      <c r="H212" s="11"/>
      <c r="I212" s="11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8:57" ht="12" customHeight="1">
      <c r="H213" s="11"/>
      <c r="I213" s="1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spans="8:57" ht="12" customHeight="1">
      <c r="H214" s="11"/>
      <c r="I214" s="1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</row>
    <row r="215" spans="8:57" ht="12" customHeight="1">
      <c r="H215" s="11"/>
      <c r="I215" s="1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spans="8:57" ht="12" customHeight="1">
      <c r="H216" s="11"/>
      <c r="I216" s="1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</row>
    <row r="217" spans="8:57" ht="12" customHeight="1">
      <c r="H217" s="11"/>
      <c r="I217" s="1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spans="8:57" ht="12" customHeight="1">
      <c r="H218" s="11"/>
      <c r="I218" s="1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</row>
    <row r="219" spans="8:57" ht="12" customHeight="1">
      <c r="H219" s="11"/>
      <c r="I219" s="1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spans="8:57" ht="12" customHeight="1">
      <c r="H220" s="11"/>
      <c r="I220" s="1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</row>
    <row r="221" spans="8:57" ht="12" customHeight="1">
      <c r="H221" s="11"/>
      <c r="I221" s="1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spans="8:57" ht="12" customHeight="1">
      <c r="H222" s="11"/>
      <c r="I222" s="1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</row>
    <row r="223" spans="8:57" ht="12" customHeight="1">
      <c r="H223" s="11"/>
      <c r="I223" s="1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spans="8:57" ht="12" customHeight="1">
      <c r="H224" s="11"/>
      <c r="I224" s="1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</row>
    <row r="225" spans="8:57" ht="12" customHeight="1">
      <c r="H225" s="11"/>
      <c r="I225" s="1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spans="8:57" ht="12" customHeight="1">
      <c r="H226" s="11"/>
      <c r="I226" s="1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</row>
    <row r="227" spans="8:57" ht="12" customHeight="1">
      <c r="H227" s="11"/>
      <c r="I227" s="1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spans="8:57" ht="12" customHeight="1">
      <c r="H228" s="11"/>
      <c r="I228" s="11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</row>
    <row r="229" spans="8:57" ht="12" customHeight="1">
      <c r="H229" s="11"/>
      <c r="I229" s="1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spans="8:57" ht="12" customHeight="1">
      <c r="H230" s="11"/>
      <c r="I230" s="11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</row>
    <row r="231" spans="8:57" ht="12" customHeight="1">
      <c r="H231" s="11"/>
      <c r="I231" s="1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spans="8:57" ht="12" customHeight="1">
      <c r="H232" s="11"/>
      <c r="I232" s="11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</row>
    <row r="233" spans="8:57" ht="12" customHeight="1">
      <c r="H233" s="11"/>
      <c r="I233" s="1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spans="8:57" ht="12" customHeight="1">
      <c r="H234" s="11"/>
      <c r="I234" s="11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</row>
    <row r="235" spans="8:57" ht="12" customHeight="1">
      <c r="H235" s="11"/>
      <c r="I235" s="1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spans="8:57" ht="12" customHeight="1">
      <c r="H236" s="11"/>
      <c r="I236" s="11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</row>
    <row r="237" spans="8:57" ht="12" customHeight="1">
      <c r="H237" s="11"/>
      <c r="I237" s="1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 spans="8:57" ht="12" customHeight="1">
      <c r="H238" s="11"/>
      <c r="I238" s="11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8:57" ht="12" customHeight="1">
      <c r="H239" s="11"/>
      <c r="I239" s="1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spans="8:57" ht="12" customHeight="1">
      <c r="H240" s="11"/>
      <c r="I240" s="11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</row>
    <row r="241" spans="8:57" ht="12" customHeight="1">
      <c r="H241" s="11"/>
      <c r="I241" s="1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spans="8:57" ht="12" customHeight="1">
      <c r="H242" s="11"/>
      <c r="I242" s="11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8:57" ht="12" customHeight="1">
      <c r="H243" s="11"/>
      <c r="I243" s="1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spans="8:57" ht="12" customHeight="1">
      <c r="H244" s="11"/>
      <c r="I244" s="11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</row>
    <row r="245" spans="8:57" ht="12" customHeight="1">
      <c r="H245" s="11"/>
      <c r="I245" s="1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spans="8:57" ht="12" customHeight="1">
      <c r="H246" s="11"/>
      <c r="I246" s="11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</row>
    <row r="247" spans="8:57" ht="12" customHeight="1">
      <c r="H247" s="11"/>
      <c r="I247" s="1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spans="8:57" ht="12" customHeight="1">
      <c r="H248" s="11"/>
      <c r="I248" s="11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</row>
    <row r="249" spans="8:57" ht="12" customHeight="1">
      <c r="H249" s="11"/>
      <c r="I249" s="1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 spans="8:57" ht="12" customHeight="1">
      <c r="H250" s="11"/>
      <c r="I250" s="11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</row>
    <row r="251" spans="8:57" ht="12" customHeight="1">
      <c r="H251" s="11"/>
      <c r="I251" s="1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 spans="8:57" ht="12" customHeight="1">
      <c r="H252" s="11"/>
      <c r="I252" s="11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</row>
    <row r="253" spans="8:57" ht="12" customHeight="1">
      <c r="H253" s="11"/>
      <c r="I253" s="1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 spans="8:57" ht="12" customHeight="1">
      <c r="H254" s="11"/>
      <c r="I254" s="11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</row>
    <row r="255" spans="8:57" ht="12" customHeight="1">
      <c r="H255" s="11"/>
      <c r="I255" s="1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 spans="8:57" ht="12" customHeight="1">
      <c r="H256" s="11"/>
      <c r="I256" s="11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</row>
    <row r="257" spans="8:57" ht="12" customHeight="1">
      <c r="H257" s="11"/>
      <c r="I257" s="1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spans="8:57" ht="12" customHeight="1">
      <c r="H258" s="11"/>
      <c r="I258" s="11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</row>
    <row r="259" spans="8:57" ht="12" customHeight="1">
      <c r="H259" s="11"/>
      <c r="I259" s="1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 spans="8:57" ht="12" customHeight="1">
      <c r="H260" s="11"/>
      <c r="I260" s="11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</row>
    <row r="261" spans="8:57" ht="12" customHeight="1">
      <c r="H261" s="11"/>
      <c r="I261" s="1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 spans="8:57" ht="12" customHeight="1">
      <c r="H262" s="11"/>
      <c r="I262" s="11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</row>
    <row r="263" spans="8:57" ht="12" customHeight="1">
      <c r="H263" s="11"/>
      <c r="I263" s="1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 spans="8:57" ht="12" customHeight="1">
      <c r="H264" s="11"/>
      <c r="I264" s="11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</row>
    <row r="265" spans="8:57" ht="12" customHeight="1">
      <c r="H265" s="11"/>
      <c r="I265" s="1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spans="8:57" ht="12" customHeight="1">
      <c r="H266" s="11"/>
      <c r="I266" s="11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</row>
    <row r="267" spans="8:57" ht="12" customHeight="1">
      <c r="H267" s="11"/>
      <c r="I267" s="1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spans="8:57" ht="12" customHeight="1">
      <c r="H268" s="11"/>
      <c r="I268" s="11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</row>
    <row r="269" spans="8:57" ht="12" customHeight="1">
      <c r="H269" s="11"/>
      <c r="I269" s="1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 spans="8:57" ht="12" customHeight="1">
      <c r="H270" s="11"/>
      <c r="I270" s="11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</row>
    <row r="271" spans="8:57" ht="12" customHeight="1">
      <c r="H271" s="11"/>
      <c r="I271" s="1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 spans="8:57" ht="12" customHeight="1">
      <c r="H272" s="11"/>
      <c r="I272" s="11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</row>
    <row r="273" spans="8:57" ht="12" customHeight="1">
      <c r="H273" s="11"/>
      <c r="I273" s="1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 spans="8:57" ht="12" customHeight="1">
      <c r="H274" s="11"/>
      <c r="I274" s="11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</row>
    <row r="275" spans="8:57" ht="12" customHeight="1">
      <c r="H275" s="11"/>
      <c r="I275" s="1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 spans="8:57" ht="12" customHeight="1">
      <c r="H276" s="11"/>
      <c r="I276" s="11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</row>
    <row r="277" spans="8:57" ht="12" customHeight="1">
      <c r="H277" s="11"/>
      <c r="I277" s="1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 spans="8:57" ht="12" customHeight="1">
      <c r="H278" s="11"/>
      <c r="I278" s="11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</row>
    <row r="279" spans="8:57" ht="12" customHeight="1">
      <c r="H279" s="11"/>
      <c r="I279" s="1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 spans="8:57" ht="12" customHeight="1">
      <c r="H280" s="11"/>
      <c r="I280" s="11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</row>
    <row r="281" spans="8:57" ht="12" customHeight="1">
      <c r="H281" s="11"/>
      <c r="I281" s="1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 spans="8:57" ht="12" customHeight="1">
      <c r="H282" s="11"/>
      <c r="I282" s="11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</row>
    <row r="283" spans="8:57" ht="12" customHeight="1">
      <c r="H283" s="11"/>
      <c r="I283" s="1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 spans="8:57" ht="12" customHeight="1">
      <c r="H284" s="11"/>
      <c r="I284" s="11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</row>
    <row r="285" spans="8:57" ht="12" customHeight="1">
      <c r="H285" s="11"/>
      <c r="I285" s="1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 spans="8:57" ht="12" customHeight="1">
      <c r="H286" s="11"/>
      <c r="I286" s="11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</row>
    <row r="287" spans="8:57" ht="12" customHeight="1">
      <c r="H287" s="11"/>
      <c r="I287" s="1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</row>
    <row r="288" spans="8:57" ht="12" customHeight="1">
      <c r="H288" s="11"/>
      <c r="I288" s="11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</row>
    <row r="289" spans="8:57" ht="12" customHeight="1">
      <c r="H289" s="11"/>
      <c r="I289" s="1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</row>
    <row r="290" spans="8:57" ht="12" customHeight="1">
      <c r="H290" s="11"/>
      <c r="I290" s="11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</row>
    <row r="291" spans="8:57" ht="12" customHeight="1">
      <c r="H291" s="11"/>
      <c r="I291" s="1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</row>
    <row r="292" spans="8:57" ht="12" customHeight="1">
      <c r="H292" s="11"/>
      <c r="I292" s="11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</row>
    <row r="293" spans="8:57" ht="12" customHeight="1">
      <c r="H293" s="11"/>
      <c r="I293" s="1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  <row r="294" spans="8:57" ht="12" customHeight="1">
      <c r="H294" s="11"/>
      <c r="I294" s="11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</row>
    <row r="295" spans="8:57" ht="12" customHeight="1">
      <c r="H295" s="11"/>
      <c r="I295" s="1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</row>
    <row r="296" spans="8:57" ht="12" customHeight="1">
      <c r="H296" s="11"/>
      <c r="I296" s="11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</row>
    <row r="297" spans="8:57" ht="12" customHeight="1">
      <c r="H297" s="11"/>
      <c r="I297" s="1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</row>
    <row r="298" spans="8:57" ht="12" customHeight="1">
      <c r="H298" s="11"/>
      <c r="I298" s="1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</row>
    <row r="299" spans="8:57" ht="12" customHeight="1">
      <c r="H299" s="11"/>
      <c r="I299" s="1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</row>
    <row r="300" spans="8:57" ht="12" customHeight="1">
      <c r="H300" s="11"/>
      <c r="I300" s="11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</row>
    <row r="301" spans="8:57" ht="12" customHeight="1">
      <c r="H301" s="11"/>
      <c r="I301" s="1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</row>
    <row r="302" spans="8:57" ht="12" customHeight="1">
      <c r="H302" s="11"/>
      <c r="I302" s="11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</row>
    <row r="303" spans="8:57" ht="12" customHeight="1">
      <c r="H303" s="11"/>
      <c r="I303" s="1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</row>
    <row r="304" spans="8:57" ht="12" customHeight="1">
      <c r="H304" s="11"/>
      <c r="I304" s="11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</row>
    <row r="305" spans="8:57" ht="12" customHeight="1">
      <c r="H305" s="11"/>
      <c r="I305" s="1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</row>
    <row r="306" spans="8:57" ht="12" customHeight="1">
      <c r="H306" s="11"/>
      <c r="I306" s="11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</row>
    <row r="307" spans="8:57" ht="12" customHeight="1">
      <c r="H307" s="11"/>
      <c r="I307" s="1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</row>
    <row r="308" spans="8:57" ht="12" customHeight="1">
      <c r="H308" s="11"/>
      <c r="I308" s="11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</row>
    <row r="309" spans="8:57" ht="12" customHeight="1">
      <c r="H309" s="11"/>
      <c r="I309" s="1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</row>
    <row r="310" spans="8:57" ht="12" customHeight="1">
      <c r="H310" s="11"/>
      <c r="I310" s="11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</row>
    <row r="311" spans="8:57" ht="12" customHeight="1">
      <c r="H311" s="11"/>
      <c r="I311" s="1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</row>
    <row r="312" spans="8:57" ht="12" customHeight="1">
      <c r="H312" s="11"/>
      <c r="I312" s="11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</row>
    <row r="313" spans="8:57" ht="12" customHeight="1">
      <c r="H313" s="11"/>
      <c r="I313" s="1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</row>
    <row r="314" spans="8:57" ht="12" customHeight="1">
      <c r="H314" s="11"/>
      <c r="I314" s="11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</row>
    <row r="315" spans="8:57" ht="12" customHeight="1">
      <c r="H315" s="11"/>
      <c r="I315" s="1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</row>
    <row r="316" spans="8:57" ht="12" customHeight="1">
      <c r="H316" s="11"/>
      <c r="I316" s="11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</row>
    <row r="317" spans="8:57" ht="12" customHeight="1">
      <c r="H317" s="11"/>
      <c r="I317" s="1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</row>
    <row r="318" spans="8:57" ht="12" customHeight="1">
      <c r="H318" s="11"/>
      <c r="I318" s="11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</row>
    <row r="319" spans="8:57" ht="12" customHeight="1">
      <c r="H319" s="11"/>
      <c r="I319" s="1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</row>
    <row r="320" spans="8:57" ht="12" customHeight="1">
      <c r="H320" s="11"/>
      <c r="I320" s="11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</row>
    <row r="321" spans="8:57" ht="12" customHeight="1">
      <c r="H321" s="11"/>
      <c r="I321" s="1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</row>
    <row r="322" spans="8:57" ht="12" customHeight="1">
      <c r="H322" s="11"/>
      <c r="I322" s="11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</row>
    <row r="323" spans="8:57" ht="12" customHeight="1">
      <c r="H323" s="11"/>
      <c r="I323" s="1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</row>
    <row r="324" spans="8:57" ht="12" customHeight="1">
      <c r="H324" s="11"/>
      <c r="I324" s="11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</row>
    <row r="325" spans="8:57" ht="12" customHeight="1">
      <c r="H325" s="11"/>
      <c r="I325" s="1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</row>
    <row r="326" spans="8:57" ht="12" customHeight="1">
      <c r="H326" s="11"/>
      <c r="I326" s="11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</row>
    <row r="327" spans="8:57" ht="12" customHeight="1">
      <c r="H327" s="11"/>
      <c r="I327" s="1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</row>
    <row r="328" spans="8:57" ht="12" customHeight="1">
      <c r="H328" s="11"/>
      <c r="I328" s="11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</row>
    <row r="329" spans="8:57" ht="12" customHeight="1">
      <c r="H329" s="11"/>
      <c r="I329" s="1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</row>
    <row r="330" spans="8:57" ht="12" customHeight="1">
      <c r="H330" s="11"/>
      <c r="I330" s="11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</row>
    <row r="331" spans="8:57" ht="12" customHeight="1">
      <c r="H331" s="11"/>
      <c r="I331" s="1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</row>
    <row r="332" spans="8:57" ht="12" customHeight="1">
      <c r="H332" s="11"/>
      <c r="I332" s="11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</row>
    <row r="333" spans="8:57" ht="12" customHeight="1">
      <c r="H333" s="11"/>
      <c r="I333" s="1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</row>
    <row r="334" spans="8:57" ht="12" customHeight="1">
      <c r="H334" s="11"/>
      <c r="I334" s="11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</row>
    <row r="335" spans="8:9" ht="12" customHeight="1">
      <c r="H335" s="11"/>
      <c r="I335" s="11"/>
    </row>
    <row r="336" spans="8:9" ht="12" customHeight="1">
      <c r="H336" s="11"/>
      <c r="I336" s="11"/>
    </row>
    <row r="337" spans="8:9" ht="12" customHeight="1">
      <c r="H337" s="11"/>
      <c r="I337" s="11"/>
    </row>
    <row r="338" spans="8:9" ht="12" customHeight="1">
      <c r="H338" s="11"/>
      <c r="I338" s="11"/>
    </row>
    <row r="339" spans="8:9" ht="12" customHeight="1">
      <c r="H339" s="11"/>
      <c r="I339" s="11"/>
    </row>
    <row r="340" spans="8:9" ht="12" customHeight="1">
      <c r="H340" s="11"/>
      <c r="I340" s="11"/>
    </row>
    <row r="341" spans="8:9" ht="12" customHeight="1">
      <c r="H341" s="11"/>
      <c r="I341" s="11"/>
    </row>
    <row r="342" spans="8:9" ht="12" customHeight="1">
      <c r="H342" s="11"/>
      <c r="I342" s="11"/>
    </row>
    <row r="343" spans="1:57" s="11" customFormat="1" ht="12" customHeight="1">
      <c r="A343" s="10"/>
      <c r="B343" s="10"/>
      <c r="C343" s="10"/>
      <c r="D343" s="4"/>
      <c r="E343" s="2"/>
      <c r="F343" s="4"/>
      <c r="G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1:57" s="11" customFormat="1" ht="12" customHeight="1">
      <c r="A344" s="10"/>
      <c r="B344" s="10"/>
      <c r="C344" s="10"/>
      <c r="D344" s="4"/>
      <c r="E344" s="2"/>
      <c r="F344" s="4"/>
      <c r="G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1:57" s="11" customFormat="1" ht="12" customHeight="1">
      <c r="A345" s="10"/>
      <c r="B345" s="10"/>
      <c r="C345" s="10"/>
      <c r="D345" s="4"/>
      <c r="E345" s="2"/>
      <c r="F345" s="4"/>
      <c r="G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1:57" s="11" customFormat="1" ht="12" customHeight="1">
      <c r="A346" s="10"/>
      <c r="B346" s="10"/>
      <c r="C346" s="10"/>
      <c r="D346" s="4"/>
      <c r="E346" s="2"/>
      <c r="F346" s="4"/>
      <c r="G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1:57" s="11" customFormat="1" ht="12" customHeight="1">
      <c r="A347" s="10"/>
      <c r="B347" s="10"/>
      <c r="C347" s="10"/>
      <c r="D347" s="4"/>
      <c r="E347" s="2"/>
      <c r="F347" s="4"/>
      <c r="G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1:57" s="11" customFormat="1" ht="12" customHeight="1">
      <c r="A348" s="10"/>
      <c r="B348" s="10"/>
      <c r="C348" s="10"/>
      <c r="D348" s="4"/>
      <c r="E348" s="2"/>
      <c r="F348" s="4"/>
      <c r="G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1:57" s="11" customFormat="1" ht="12" customHeight="1">
      <c r="A349" s="10"/>
      <c r="B349" s="10"/>
      <c r="C349" s="10"/>
      <c r="D349" s="4"/>
      <c r="E349" s="2"/>
      <c r="F349" s="4"/>
      <c r="G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1:57" s="11" customFormat="1" ht="12" customHeight="1">
      <c r="A350" s="10"/>
      <c r="B350" s="10"/>
      <c r="C350" s="10"/>
      <c r="D350" s="4"/>
      <c r="E350" s="2"/>
      <c r="F350" s="4"/>
      <c r="G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1:57" s="11" customFormat="1" ht="12" customHeight="1">
      <c r="A351" s="10"/>
      <c r="B351" s="10"/>
      <c r="C351" s="10"/>
      <c r="D351" s="4"/>
      <c r="E351" s="2"/>
      <c r="F351" s="4"/>
      <c r="G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1:57" s="11" customFormat="1" ht="12" customHeight="1">
      <c r="A352" s="10"/>
      <c r="B352" s="10"/>
      <c r="C352" s="10"/>
      <c r="D352" s="4"/>
      <c r="E352" s="2"/>
      <c r="F352" s="4"/>
      <c r="G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1:57" s="11" customFormat="1" ht="12" customHeight="1">
      <c r="A353" s="10"/>
      <c r="B353" s="10"/>
      <c r="C353" s="10"/>
      <c r="D353" s="4"/>
      <c r="E353" s="2"/>
      <c r="F353" s="4"/>
      <c r="G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1:57" s="11" customFormat="1" ht="12" customHeight="1">
      <c r="A354" s="10"/>
      <c r="B354" s="10"/>
      <c r="C354" s="10"/>
      <c r="D354" s="4"/>
      <c r="E354" s="2"/>
      <c r="F354" s="4"/>
      <c r="G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1:57" s="11" customFormat="1" ht="12" customHeight="1">
      <c r="A355" s="10"/>
      <c r="B355" s="10"/>
      <c r="C355" s="10"/>
      <c r="D355" s="4"/>
      <c r="E355" s="2"/>
      <c r="F355" s="4"/>
      <c r="G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1:57" s="11" customFormat="1" ht="12" customHeight="1">
      <c r="A356" s="10"/>
      <c r="B356" s="10"/>
      <c r="C356" s="10"/>
      <c r="D356" s="4"/>
      <c r="E356" s="2"/>
      <c r="F356" s="4"/>
      <c r="G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1:57" s="11" customFormat="1" ht="12" customHeight="1">
      <c r="A357" s="10"/>
      <c r="B357" s="10"/>
      <c r="C357" s="10"/>
      <c r="D357" s="4"/>
      <c r="E357" s="2"/>
      <c r="F357" s="4"/>
      <c r="G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1:57" s="11" customFormat="1" ht="12" customHeight="1">
      <c r="A358" s="10"/>
      <c r="B358" s="10"/>
      <c r="C358" s="10"/>
      <c r="D358" s="4"/>
      <c r="E358" s="2"/>
      <c r="F358" s="4"/>
      <c r="G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1:57" s="11" customFormat="1" ht="12" customHeight="1">
      <c r="A359" s="10"/>
      <c r="B359" s="10"/>
      <c r="C359" s="10"/>
      <c r="D359" s="4"/>
      <c r="E359" s="2"/>
      <c r="F359" s="4"/>
      <c r="G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1:57" s="11" customFormat="1" ht="12" customHeight="1">
      <c r="A360" s="10"/>
      <c r="B360" s="10"/>
      <c r="C360" s="10"/>
      <c r="D360" s="4"/>
      <c r="E360" s="2"/>
      <c r="F360" s="4"/>
      <c r="G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1:57" s="11" customFormat="1" ht="12" customHeight="1">
      <c r="A361" s="10"/>
      <c r="B361" s="10"/>
      <c r="C361" s="10"/>
      <c r="D361" s="4"/>
      <c r="E361" s="2"/>
      <c r="F361" s="4"/>
      <c r="G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1:57" s="11" customFormat="1" ht="12" customHeight="1">
      <c r="A362" s="10"/>
      <c r="B362" s="10"/>
      <c r="C362" s="10"/>
      <c r="D362" s="4"/>
      <c r="E362" s="2"/>
      <c r="F362" s="4"/>
      <c r="G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1:57" s="11" customFormat="1" ht="12" customHeight="1">
      <c r="A363" s="10"/>
      <c r="B363" s="10"/>
      <c r="C363" s="10"/>
      <c r="D363" s="4"/>
      <c r="E363" s="2"/>
      <c r="F363" s="4"/>
      <c r="G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1:57" s="11" customFormat="1" ht="12" customHeight="1">
      <c r="A364" s="10"/>
      <c r="B364" s="10"/>
      <c r="C364" s="10"/>
      <c r="D364" s="4"/>
      <c r="E364" s="2"/>
      <c r="F364" s="4"/>
      <c r="G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1:57" s="11" customFormat="1" ht="12" customHeight="1">
      <c r="A365" s="10"/>
      <c r="B365" s="10"/>
      <c r="C365" s="10"/>
      <c r="D365" s="4"/>
      <c r="E365" s="2"/>
      <c r="F365" s="4"/>
      <c r="G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1:57" s="11" customFormat="1" ht="12" customHeight="1">
      <c r="A366" s="10"/>
      <c r="B366" s="10"/>
      <c r="C366" s="10"/>
      <c r="D366" s="4"/>
      <c r="E366" s="2"/>
      <c r="F366" s="4"/>
      <c r="G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1:57" s="11" customFormat="1" ht="12" customHeight="1">
      <c r="A367" s="10"/>
      <c r="B367" s="10"/>
      <c r="C367" s="10"/>
      <c r="D367" s="4"/>
      <c r="E367" s="2"/>
      <c r="F367" s="4"/>
      <c r="G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1:57" s="11" customFormat="1" ht="12" customHeight="1">
      <c r="A368" s="10"/>
      <c r="B368" s="10"/>
      <c r="C368" s="10"/>
      <c r="D368" s="4"/>
      <c r="E368" s="2"/>
      <c r="F368" s="4"/>
      <c r="G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1:57" s="11" customFormat="1" ht="12" customHeight="1">
      <c r="A369" s="10"/>
      <c r="B369" s="10"/>
      <c r="C369" s="10"/>
      <c r="D369" s="4"/>
      <c r="E369" s="2"/>
      <c r="F369" s="4"/>
      <c r="G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1:57" s="11" customFormat="1" ht="12" customHeight="1">
      <c r="A370" s="10"/>
      <c r="B370" s="10"/>
      <c r="C370" s="10"/>
      <c r="D370" s="4"/>
      <c r="E370" s="2"/>
      <c r="F370" s="4"/>
      <c r="G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1:57" s="11" customFormat="1" ht="12" customHeight="1">
      <c r="A371" s="10"/>
      <c r="B371" s="10"/>
      <c r="C371" s="10"/>
      <c r="D371" s="4"/>
      <c r="E371" s="2"/>
      <c r="F371" s="4"/>
      <c r="G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1:57" s="11" customFormat="1" ht="12" customHeight="1">
      <c r="A372" s="10"/>
      <c r="B372" s="10"/>
      <c r="C372" s="10"/>
      <c r="D372" s="4"/>
      <c r="E372" s="2"/>
      <c r="F372" s="4"/>
      <c r="G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1:57" s="11" customFormat="1" ht="12" customHeight="1">
      <c r="A373" s="10"/>
      <c r="B373" s="10"/>
      <c r="C373" s="10"/>
      <c r="D373" s="4"/>
      <c r="E373" s="2"/>
      <c r="F373" s="4"/>
      <c r="G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1:57" s="11" customFormat="1" ht="12" customHeight="1">
      <c r="A374" s="10"/>
      <c r="B374" s="10"/>
      <c r="C374" s="10"/>
      <c r="D374" s="4"/>
      <c r="E374" s="2"/>
      <c r="F374" s="4"/>
      <c r="G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1:57" s="11" customFormat="1" ht="12" customHeight="1">
      <c r="A375" s="10"/>
      <c r="B375" s="10"/>
      <c r="C375" s="10"/>
      <c r="D375" s="4"/>
      <c r="E375" s="2"/>
      <c r="F375" s="4"/>
      <c r="G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1:57" s="11" customFormat="1" ht="12" customHeight="1">
      <c r="A376" s="10"/>
      <c r="B376" s="10"/>
      <c r="C376" s="10"/>
      <c r="D376" s="4"/>
      <c r="E376" s="2"/>
      <c r="F376" s="4"/>
      <c r="G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1:57" s="11" customFormat="1" ht="12" customHeight="1">
      <c r="A377" s="10"/>
      <c r="B377" s="10"/>
      <c r="C377" s="10"/>
      <c r="D377" s="4"/>
      <c r="E377" s="2"/>
      <c r="F377" s="4"/>
      <c r="G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1:57" s="11" customFormat="1" ht="12" customHeight="1">
      <c r="A378" s="10"/>
      <c r="B378" s="10"/>
      <c r="C378" s="10"/>
      <c r="D378" s="4"/>
      <c r="E378" s="2"/>
      <c r="F378" s="4"/>
      <c r="G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1:57" s="11" customFormat="1" ht="12" customHeight="1">
      <c r="A379" s="10"/>
      <c r="B379" s="10"/>
      <c r="C379" s="10"/>
      <c r="D379" s="4"/>
      <c r="E379" s="2"/>
      <c r="F379" s="4"/>
      <c r="G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1:57" s="11" customFormat="1" ht="12" customHeight="1">
      <c r="A380" s="10"/>
      <c r="B380" s="10"/>
      <c r="C380" s="10"/>
      <c r="D380" s="4"/>
      <c r="E380" s="2"/>
      <c r="F380" s="4"/>
      <c r="G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1:57" s="11" customFormat="1" ht="12" customHeight="1">
      <c r="A381" s="10"/>
      <c r="B381" s="10"/>
      <c r="C381" s="10"/>
      <c r="D381" s="4"/>
      <c r="E381" s="2"/>
      <c r="F381" s="4"/>
      <c r="G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1:57" s="11" customFormat="1" ht="12" customHeight="1">
      <c r="A382" s="10"/>
      <c r="B382" s="10"/>
      <c r="C382" s="10"/>
      <c r="D382" s="4"/>
      <c r="E382" s="2"/>
      <c r="F382" s="4"/>
      <c r="G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1:57" s="11" customFormat="1" ht="12" customHeight="1">
      <c r="A383" s="10"/>
      <c r="B383" s="10"/>
      <c r="C383" s="10"/>
      <c r="D383" s="4"/>
      <c r="E383" s="2"/>
      <c r="F383" s="4"/>
      <c r="G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1:57" s="11" customFormat="1" ht="12" customHeight="1">
      <c r="A384" s="10"/>
      <c r="B384" s="10"/>
      <c r="C384" s="10"/>
      <c r="D384" s="4"/>
      <c r="E384" s="2"/>
      <c r="F384" s="4"/>
      <c r="G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1:57" s="11" customFormat="1" ht="12" customHeight="1">
      <c r="A385" s="10"/>
      <c r="B385" s="10"/>
      <c r="C385" s="10"/>
      <c r="D385" s="4"/>
      <c r="E385" s="2"/>
      <c r="F385" s="4"/>
      <c r="G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1:57" s="11" customFormat="1" ht="12" customHeight="1">
      <c r="A386" s="10"/>
      <c r="B386" s="10"/>
      <c r="C386" s="10"/>
      <c r="D386" s="4"/>
      <c r="E386" s="2"/>
      <c r="F386" s="4"/>
      <c r="G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1:57" s="11" customFormat="1" ht="12" customHeight="1">
      <c r="A387" s="10"/>
      <c r="B387" s="10"/>
      <c r="C387" s="10"/>
      <c r="D387" s="4"/>
      <c r="E387" s="2"/>
      <c r="F387" s="4"/>
      <c r="G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1:57" s="11" customFormat="1" ht="12" customHeight="1">
      <c r="A388" s="10"/>
      <c r="B388" s="10"/>
      <c r="C388" s="10"/>
      <c r="D388" s="4"/>
      <c r="E388" s="2"/>
      <c r="F388" s="4"/>
      <c r="G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1:57" s="11" customFormat="1" ht="12" customHeight="1">
      <c r="A389" s="10"/>
      <c r="B389" s="10"/>
      <c r="C389" s="10"/>
      <c r="D389" s="4"/>
      <c r="E389" s="2"/>
      <c r="F389" s="4"/>
      <c r="G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1:57" s="11" customFormat="1" ht="12" customHeight="1">
      <c r="A390" s="10"/>
      <c r="B390" s="10"/>
      <c r="C390" s="10"/>
      <c r="D390" s="4"/>
      <c r="E390" s="2"/>
      <c r="F390" s="4"/>
      <c r="G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1:57" s="11" customFormat="1" ht="12" customHeight="1">
      <c r="A391" s="10"/>
      <c r="B391" s="10"/>
      <c r="C391" s="10"/>
      <c r="D391" s="4"/>
      <c r="E391" s="2"/>
      <c r="F391" s="4"/>
      <c r="G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1:57" s="11" customFormat="1" ht="12" customHeight="1">
      <c r="A392" s="10"/>
      <c r="B392" s="10"/>
      <c r="C392" s="10"/>
      <c r="D392" s="4"/>
      <c r="E392" s="2"/>
      <c r="F392" s="4"/>
      <c r="G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1:57" s="11" customFormat="1" ht="12" customHeight="1">
      <c r="A393" s="10"/>
      <c r="B393" s="10"/>
      <c r="C393" s="10"/>
      <c r="D393" s="4"/>
      <c r="E393" s="2"/>
      <c r="F393" s="4"/>
      <c r="G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1:57" s="11" customFormat="1" ht="12" customHeight="1">
      <c r="A394" s="10"/>
      <c r="B394" s="10"/>
      <c r="C394" s="10"/>
      <c r="D394" s="4"/>
      <c r="E394" s="2"/>
      <c r="F394" s="4"/>
      <c r="G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1:57" s="11" customFormat="1" ht="12" customHeight="1">
      <c r="A395" s="10"/>
      <c r="B395" s="10"/>
      <c r="C395" s="10"/>
      <c r="D395" s="4"/>
      <c r="E395" s="2"/>
      <c r="F395" s="4"/>
      <c r="G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1:57" s="11" customFormat="1" ht="12" customHeight="1">
      <c r="A396" s="10"/>
      <c r="B396" s="10"/>
      <c r="C396" s="10"/>
      <c r="D396" s="4"/>
      <c r="E396" s="2"/>
      <c r="F396" s="4"/>
      <c r="G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1:57" s="11" customFormat="1" ht="12" customHeight="1">
      <c r="A397" s="10"/>
      <c r="B397" s="10"/>
      <c r="C397" s="10"/>
      <c r="D397" s="4"/>
      <c r="E397" s="2"/>
      <c r="F397" s="4"/>
      <c r="G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1:57" s="11" customFormat="1" ht="12" customHeight="1">
      <c r="A398" s="10"/>
      <c r="B398" s="10"/>
      <c r="C398" s="10"/>
      <c r="D398" s="4"/>
      <c r="E398" s="2"/>
      <c r="F398" s="4"/>
      <c r="G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1:57" s="11" customFormat="1" ht="12" customHeight="1">
      <c r="A399" s="10"/>
      <c r="B399" s="10"/>
      <c r="C399" s="10"/>
      <c r="D399" s="4"/>
      <c r="E399" s="2"/>
      <c r="F399" s="4"/>
      <c r="G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1:57" s="11" customFormat="1" ht="12" customHeight="1">
      <c r="A400" s="10"/>
      <c r="B400" s="10"/>
      <c r="C400" s="10"/>
      <c r="D400" s="4"/>
      <c r="E400" s="2"/>
      <c r="F400" s="4"/>
      <c r="G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1:57" s="11" customFormat="1" ht="12" customHeight="1">
      <c r="A401" s="10"/>
      <c r="B401" s="10"/>
      <c r="C401" s="10"/>
      <c r="D401" s="4"/>
      <c r="E401" s="2"/>
      <c r="F401" s="4"/>
      <c r="G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1:57" s="11" customFormat="1" ht="12" customHeight="1">
      <c r="A402" s="10"/>
      <c r="B402" s="10"/>
      <c r="C402" s="10"/>
      <c r="D402" s="4"/>
      <c r="E402" s="2"/>
      <c r="F402" s="4"/>
      <c r="G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1:57" s="11" customFormat="1" ht="12" customHeight="1">
      <c r="A403" s="10"/>
      <c r="B403" s="10"/>
      <c r="C403" s="10"/>
      <c r="D403" s="4"/>
      <c r="E403" s="2"/>
      <c r="F403" s="4"/>
      <c r="G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1:57" s="11" customFormat="1" ht="12" customHeight="1">
      <c r="A404" s="10"/>
      <c r="B404" s="10"/>
      <c r="C404" s="10"/>
      <c r="D404" s="4"/>
      <c r="E404" s="2"/>
      <c r="F404" s="4"/>
      <c r="G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1:57" s="11" customFormat="1" ht="12" customHeight="1">
      <c r="A405" s="10"/>
      <c r="B405" s="10"/>
      <c r="C405" s="10"/>
      <c r="D405" s="4"/>
      <c r="E405" s="2"/>
      <c r="F405" s="4"/>
      <c r="G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1:57" s="11" customFormat="1" ht="12" customHeight="1">
      <c r="A406" s="10"/>
      <c r="B406" s="10"/>
      <c r="C406" s="10"/>
      <c r="D406" s="4"/>
      <c r="E406" s="2"/>
      <c r="F406" s="4"/>
      <c r="G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1:57" s="11" customFormat="1" ht="12" customHeight="1">
      <c r="A407" s="10"/>
      <c r="B407" s="10"/>
      <c r="C407" s="10"/>
      <c r="D407" s="4"/>
      <c r="E407" s="2"/>
      <c r="F407" s="4"/>
      <c r="G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1:57" s="11" customFormat="1" ht="12" customHeight="1">
      <c r="A408" s="10"/>
      <c r="B408" s="10"/>
      <c r="C408" s="10"/>
      <c r="D408" s="4"/>
      <c r="E408" s="2"/>
      <c r="F408" s="4"/>
      <c r="G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1:57" s="11" customFormat="1" ht="12" customHeight="1">
      <c r="A409" s="10"/>
      <c r="B409" s="10"/>
      <c r="C409" s="10"/>
      <c r="D409" s="4"/>
      <c r="E409" s="2"/>
      <c r="F409" s="4"/>
      <c r="G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1:57" s="11" customFormat="1" ht="12" customHeight="1">
      <c r="A410" s="10"/>
      <c r="B410" s="10"/>
      <c r="C410" s="10"/>
      <c r="D410" s="4"/>
      <c r="E410" s="2"/>
      <c r="F410" s="4"/>
      <c r="G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1:57" s="11" customFormat="1" ht="12" customHeight="1">
      <c r="A411" s="10"/>
      <c r="B411" s="10"/>
      <c r="C411" s="10"/>
      <c r="D411" s="4"/>
      <c r="E411" s="2"/>
      <c r="F411" s="4"/>
      <c r="G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1:57" s="11" customFormat="1" ht="12" customHeight="1">
      <c r="A412" s="10"/>
      <c r="B412" s="10"/>
      <c r="C412" s="10"/>
      <c r="D412" s="4"/>
      <c r="E412" s="2"/>
      <c r="F412" s="4"/>
      <c r="G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1:57" s="11" customFormat="1" ht="12" customHeight="1">
      <c r="A413" s="10"/>
      <c r="B413" s="10"/>
      <c r="C413" s="10"/>
      <c r="D413" s="4"/>
      <c r="E413" s="2"/>
      <c r="F413" s="4"/>
      <c r="G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1:57" s="11" customFormat="1" ht="12" customHeight="1">
      <c r="A414" s="10"/>
      <c r="B414" s="10"/>
      <c r="C414" s="10"/>
      <c r="D414" s="4"/>
      <c r="E414" s="2"/>
      <c r="F414" s="4"/>
      <c r="G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1:57" s="11" customFormat="1" ht="12" customHeight="1">
      <c r="A415" s="10"/>
      <c r="B415" s="10"/>
      <c r="C415" s="10"/>
      <c r="D415" s="4"/>
      <c r="E415" s="2"/>
      <c r="F415" s="4"/>
      <c r="G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1:57" s="11" customFormat="1" ht="12" customHeight="1">
      <c r="A416" s="10"/>
      <c r="B416" s="10"/>
      <c r="C416" s="10"/>
      <c r="D416" s="4"/>
      <c r="E416" s="2"/>
      <c r="F416" s="4"/>
      <c r="G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1:57" s="11" customFormat="1" ht="12" customHeight="1">
      <c r="A417" s="10"/>
      <c r="B417" s="10"/>
      <c r="C417" s="10"/>
      <c r="D417" s="4"/>
      <c r="E417" s="2"/>
      <c r="F417" s="4"/>
      <c r="G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1:57" s="11" customFormat="1" ht="12" customHeight="1">
      <c r="A418" s="10"/>
      <c r="B418" s="10"/>
      <c r="C418" s="10"/>
      <c r="D418" s="4"/>
      <c r="E418" s="2"/>
      <c r="F418" s="4"/>
      <c r="G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1:57" s="11" customFormat="1" ht="12" customHeight="1">
      <c r="A419" s="10"/>
      <c r="B419" s="10"/>
      <c r="C419" s="10"/>
      <c r="D419" s="4"/>
      <c r="E419" s="2"/>
      <c r="F419" s="4"/>
      <c r="G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1:57" s="11" customFormat="1" ht="12" customHeight="1">
      <c r="A420" s="10"/>
      <c r="B420" s="10"/>
      <c r="C420" s="10"/>
      <c r="D420" s="4"/>
      <c r="E420" s="2"/>
      <c r="F420" s="4"/>
      <c r="G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1:57" s="11" customFormat="1" ht="12" customHeight="1">
      <c r="A421" s="10"/>
      <c r="B421" s="10"/>
      <c r="C421" s="10"/>
      <c r="D421" s="4"/>
      <c r="E421" s="2"/>
      <c r="F421" s="4"/>
      <c r="G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1:57" s="11" customFormat="1" ht="12" customHeight="1">
      <c r="A422" s="10"/>
      <c r="B422" s="10"/>
      <c r="C422" s="10"/>
      <c r="D422" s="4"/>
      <c r="E422" s="2"/>
      <c r="F422" s="4"/>
      <c r="G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1:57" s="11" customFormat="1" ht="12" customHeight="1">
      <c r="A423" s="10"/>
      <c r="B423" s="10"/>
      <c r="C423" s="10"/>
      <c r="D423" s="4"/>
      <c r="E423" s="2"/>
      <c r="F423" s="4"/>
      <c r="G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1:57" s="11" customFormat="1" ht="12" customHeight="1">
      <c r="A424" s="10"/>
      <c r="B424" s="10"/>
      <c r="C424" s="10"/>
      <c r="D424" s="4"/>
      <c r="E424" s="2"/>
      <c r="F424" s="4"/>
      <c r="G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1:57" s="11" customFormat="1" ht="12" customHeight="1">
      <c r="A425" s="10"/>
      <c r="B425" s="10"/>
      <c r="C425" s="10"/>
      <c r="D425" s="4"/>
      <c r="E425" s="2"/>
      <c r="F425" s="4"/>
      <c r="G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1:57" s="11" customFormat="1" ht="12" customHeight="1">
      <c r="A426" s="10"/>
      <c r="B426" s="10"/>
      <c r="C426" s="10"/>
      <c r="D426" s="4"/>
      <c r="E426" s="2"/>
      <c r="F426" s="4"/>
      <c r="G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1:57" s="11" customFormat="1" ht="12" customHeight="1">
      <c r="A427" s="10"/>
      <c r="B427" s="10"/>
      <c r="C427" s="10"/>
      <c r="D427" s="4"/>
      <c r="E427" s="2"/>
      <c r="F427" s="4"/>
      <c r="G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1:57" s="11" customFormat="1" ht="12" customHeight="1">
      <c r="A428" s="10"/>
      <c r="B428" s="10"/>
      <c r="C428" s="10"/>
      <c r="D428" s="4"/>
      <c r="E428" s="2"/>
      <c r="F428" s="4"/>
      <c r="G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1:57" s="11" customFormat="1" ht="12" customHeight="1">
      <c r="A429" s="10"/>
      <c r="B429" s="10"/>
      <c r="C429" s="10"/>
      <c r="D429" s="4"/>
      <c r="E429" s="2"/>
      <c r="F429" s="4"/>
      <c r="G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1:57" s="11" customFormat="1" ht="12" customHeight="1">
      <c r="A430" s="10"/>
      <c r="B430" s="10"/>
      <c r="C430" s="10"/>
      <c r="D430" s="4"/>
      <c r="E430" s="2"/>
      <c r="F430" s="4"/>
      <c r="G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1:57" s="11" customFormat="1" ht="12" customHeight="1">
      <c r="A431" s="10"/>
      <c r="B431" s="10"/>
      <c r="C431" s="10"/>
      <c r="D431" s="4"/>
      <c r="E431" s="2"/>
      <c r="F431" s="4"/>
      <c r="G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1:57" s="11" customFormat="1" ht="12" customHeight="1">
      <c r="A432" s="10"/>
      <c r="B432" s="10"/>
      <c r="C432" s="10"/>
      <c r="D432" s="4"/>
      <c r="E432" s="2"/>
      <c r="F432" s="4"/>
      <c r="G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1:57" s="11" customFormat="1" ht="12" customHeight="1">
      <c r="A433" s="10"/>
      <c r="B433" s="10"/>
      <c r="C433" s="10"/>
      <c r="D433" s="4"/>
      <c r="E433" s="2"/>
      <c r="F433" s="4"/>
      <c r="G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1:57" s="11" customFormat="1" ht="12" customHeight="1">
      <c r="A434" s="10"/>
      <c r="B434" s="10"/>
      <c r="C434" s="10"/>
      <c r="D434" s="4"/>
      <c r="E434" s="2"/>
      <c r="F434" s="4"/>
      <c r="G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1:57" s="11" customFormat="1" ht="12" customHeight="1">
      <c r="A435" s="10"/>
      <c r="B435" s="10"/>
      <c r="C435" s="10"/>
      <c r="D435" s="4"/>
      <c r="E435" s="2"/>
      <c r="F435" s="4"/>
      <c r="G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1:57" s="11" customFormat="1" ht="12" customHeight="1">
      <c r="A436" s="10"/>
      <c r="B436" s="10"/>
      <c r="C436" s="10"/>
      <c r="D436" s="4"/>
      <c r="E436" s="2"/>
      <c r="F436" s="4"/>
      <c r="G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1:57" s="11" customFormat="1" ht="12" customHeight="1">
      <c r="A437" s="10"/>
      <c r="B437" s="10"/>
      <c r="C437" s="10"/>
      <c r="D437" s="4"/>
      <c r="E437" s="2"/>
      <c r="F437" s="4"/>
      <c r="G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s="11" customFormat="1" ht="12" customHeight="1">
      <c r="A438" s="10"/>
      <c r="B438" s="10"/>
      <c r="C438" s="10"/>
      <c r="D438" s="4"/>
      <c r="E438" s="2"/>
      <c r="F438" s="4"/>
      <c r="G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1:57" s="11" customFormat="1" ht="12" customHeight="1">
      <c r="A439" s="10"/>
      <c r="B439" s="10"/>
      <c r="C439" s="10"/>
      <c r="D439" s="4"/>
      <c r="E439" s="2"/>
      <c r="F439" s="4"/>
      <c r="G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1:57" s="11" customFormat="1" ht="12" customHeight="1">
      <c r="A440" s="10"/>
      <c r="B440" s="10"/>
      <c r="C440" s="10"/>
      <c r="D440" s="4"/>
      <c r="E440" s="2"/>
      <c r="F440" s="4"/>
      <c r="G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1:57" s="11" customFormat="1" ht="12" customHeight="1">
      <c r="A441" s="10"/>
      <c r="B441" s="10"/>
      <c r="C441" s="10"/>
      <c r="D441" s="4"/>
      <c r="E441" s="2"/>
      <c r="F441" s="4"/>
      <c r="G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1:57" s="11" customFormat="1" ht="12" customHeight="1">
      <c r="A442" s="10"/>
      <c r="B442" s="10"/>
      <c r="C442" s="10"/>
      <c r="D442" s="4"/>
      <c r="E442" s="2"/>
      <c r="F442" s="4"/>
      <c r="G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1:57" s="11" customFormat="1" ht="12" customHeight="1">
      <c r="A443" s="10"/>
      <c r="B443" s="10"/>
      <c r="C443" s="10"/>
      <c r="D443" s="4"/>
      <c r="E443" s="2"/>
      <c r="F443" s="4"/>
      <c r="G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1:57" s="11" customFormat="1" ht="12" customHeight="1">
      <c r="A444" s="10"/>
      <c r="B444" s="10"/>
      <c r="C444" s="10"/>
      <c r="D444" s="4"/>
      <c r="E444" s="2"/>
      <c r="F444" s="4"/>
      <c r="G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1:57" s="11" customFormat="1" ht="12" customHeight="1">
      <c r="A445" s="10"/>
      <c r="B445" s="10"/>
      <c r="C445" s="10"/>
      <c r="D445" s="4"/>
      <c r="E445" s="2"/>
      <c r="F445" s="4"/>
      <c r="G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1:57" s="11" customFormat="1" ht="12" customHeight="1">
      <c r="A446" s="10"/>
      <c r="B446" s="10"/>
      <c r="C446" s="10"/>
      <c r="D446" s="4"/>
      <c r="E446" s="2"/>
      <c r="F446" s="4"/>
      <c r="G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1:57" s="11" customFormat="1" ht="12" customHeight="1">
      <c r="A447" s="10"/>
      <c r="B447" s="10"/>
      <c r="C447" s="10"/>
      <c r="D447" s="4"/>
      <c r="E447" s="2"/>
      <c r="F447" s="4"/>
      <c r="G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1:57" s="11" customFormat="1" ht="12" customHeight="1">
      <c r="A448" s="10"/>
      <c r="B448" s="10"/>
      <c r="C448" s="10"/>
      <c r="D448" s="4"/>
      <c r="E448" s="2"/>
      <c r="F448" s="4"/>
      <c r="G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1:57" s="11" customFormat="1" ht="12" customHeight="1">
      <c r="A449" s="10"/>
      <c r="B449" s="10"/>
      <c r="C449" s="10"/>
      <c r="D449" s="4"/>
      <c r="E449" s="2"/>
      <c r="F449" s="4"/>
      <c r="G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1:57" s="11" customFormat="1" ht="12" customHeight="1">
      <c r="A450" s="10"/>
      <c r="B450" s="10"/>
      <c r="C450" s="10"/>
      <c r="D450" s="4"/>
      <c r="E450" s="2"/>
      <c r="F450" s="4"/>
      <c r="G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1:57" s="11" customFormat="1" ht="12" customHeight="1">
      <c r="A451" s="10"/>
      <c r="B451" s="10"/>
      <c r="C451" s="10"/>
      <c r="D451" s="4"/>
      <c r="E451" s="2"/>
      <c r="F451" s="4"/>
      <c r="G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1:57" s="11" customFormat="1" ht="12" customHeight="1">
      <c r="A452" s="10"/>
      <c r="B452" s="10"/>
      <c r="C452" s="10"/>
      <c r="D452" s="4"/>
      <c r="E452" s="2"/>
      <c r="F452" s="4"/>
      <c r="G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1:57" s="11" customFormat="1" ht="12" customHeight="1">
      <c r="A453" s="10"/>
      <c r="B453" s="10"/>
      <c r="C453" s="10"/>
      <c r="D453" s="4"/>
      <c r="E453" s="2"/>
      <c r="F453" s="4"/>
      <c r="G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1:57" s="11" customFormat="1" ht="12" customHeight="1">
      <c r="A454" s="10"/>
      <c r="B454" s="10"/>
      <c r="C454" s="10"/>
      <c r="D454" s="4"/>
      <c r="E454" s="2"/>
      <c r="F454" s="4"/>
      <c r="G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1:57" s="11" customFormat="1" ht="12" customHeight="1">
      <c r="A455" s="10"/>
      <c r="B455" s="10"/>
      <c r="C455" s="10"/>
      <c r="D455" s="4"/>
      <c r="E455" s="2"/>
      <c r="F455" s="4"/>
      <c r="G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1:57" s="11" customFormat="1" ht="12" customHeight="1">
      <c r="A456" s="10"/>
      <c r="B456" s="10"/>
      <c r="C456" s="10"/>
      <c r="D456" s="4"/>
      <c r="E456" s="2"/>
      <c r="F456" s="4"/>
      <c r="G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1:57" s="11" customFormat="1" ht="12" customHeight="1">
      <c r="A457" s="10"/>
      <c r="B457" s="10"/>
      <c r="C457" s="10"/>
      <c r="D457" s="4"/>
      <c r="E457" s="2"/>
      <c r="F457" s="4"/>
      <c r="G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1:57" s="11" customFormat="1" ht="12" customHeight="1">
      <c r="A458" s="10"/>
      <c r="B458" s="10"/>
      <c r="C458" s="10"/>
      <c r="D458" s="4"/>
      <c r="E458" s="2"/>
      <c r="F458" s="4"/>
      <c r="G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1:57" s="11" customFormat="1" ht="12" customHeight="1">
      <c r="A459" s="10"/>
      <c r="B459" s="10"/>
      <c r="C459" s="10"/>
      <c r="D459" s="4"/>
      <c r="E459" s="2"/>
      <c r="F459" s="4"/>
      <c r="G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1:57" s="11" customFormat="1" ht="12" customHeight="1">
      <c r="A460" s="10"/>
      <c r="B460" s="10"/>
      <c r="C460" s="10"/>
      <c r="D460" s="4"/>
      <c r="E460" s="2"/>
      <c r="F460" s="4"/>
      <c r="G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1:57" s="11" customFormat="1" ht="12" customHeight="1">
      <c r="A461" s="10"/>
      <c r="B461" s="10"/>
      <c r="C461" s="10"/>
      <c r="D461" s="4"/>
      <c r="E461" s="2"/>
      <c r="F461" s="4"/>
      <c r="G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1:57" s="11" customFormat="1" ht="12" customHeight="1">
      <c r="A462" s="10"/>
      <c r="B462" s="10"/>
      <c r="C462" s="10"/>
      <c r="D462" s="4"/>
      <c r="E462" s="2"/>
      <c r="F462" s="4"/>
      <c r="G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1:57" s="11" customFormat="1" ht="12" customHeight="1">
      <c r="A463" s="10"/>
      <c r="B463" s="10"/>
      <c r="C463" s="10"/>
      <c r="D463" s="4"/>
      <c r="E463" s="2"/>
      <c r="F463" s="4"/>
      <c r="G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1:57" s="11" customFormat="1" ht="12" customHeight="1">
      <c r="A464" s="10"/>
      <c r="B464" s="10"/>
      <c r="C464" s="10"/>
      <c r="D464" s="4"/>
      <c r="E464" s="2"/>
      <c r="F464" s="4"/>
      <c r="G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1:57" s="11" customFormat="1" ht="12" customHeight="1">
      <c r="A465" s="10"/>
      <c r="B465" s="10"/>
      <c r="C465" s="10"/>
      <c r="D465" s="4"/>
      <c r="E465" s="2"/>
      <c r="F465" s="4"/>
      <c r="G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1:57" s="11" customFormat="1" ht="12" customHeight="1">
      <c r="A466" s="10"/>
      <c r="B466" s="10"/>
      <c r="C466" s="10"/>
      <c r="D466" s="4"/>
      <c r="E466" s="2"/>
      <c r="F466" s="4"/>
      <c r="G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1:57" s="11" customFormat="1" ht="12" customHeight="1">
      <c r="A467" s="10"/>
      <c r="B467" s="10"/>
      <c r="C467" s="10"/>
      <c r="D467" s="4"/>
      <c r="E467" s="2"/>
      <c r="F467" s="4"/>
      <c r="G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1:57" s="11" customFormat="1" ht="12" customHeight="1">
      <c r="A468" s="10"/>
      <c r="B468" s="10"/>
      <c r="C468" s="10"/>
      <c r="D468" s="4"/>
      <c r="E468" s="2"/>
      <c r="F468" s="4"/>
      <c r="G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1:57" s="11" customFormat="1" ht="12" customHeight="1">
      <c r="A469" s="10"/>
      <c r="B469" s="10"/>
      <c r="C469" s="10"/>
      <c r="D469" s="4"/>
      <c r="E469" s="2"/>
      <c r="F469" s="4"/>
      <c r="G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1:57" s="11" customFormat="1" ht="12" customHeight="1">
      <c r="A470" s="10"/>
      <c r="B470" s="10"/>
      <c r="C470" s="10"/>
      <c r="D470" s="4"/>
      <c r="E470" s="2"/>
      <c r="F470" s="4"/>
      <c r="G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1:57" s="11" customFormat="1" ht="12" customHeight="1">
      <c r="A471" s="10"/>
      <c r="B471" s="10"/>
      <c r="C471" s="10"/>
      <c r="D471" s="4"/>
      <c r="E471" s="2"/>
      <c r="F471" s="4"/>
      <c r="G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1:57" s="11" customFormat="1" ht="12" customHeight="1">
      <c r="A472" s="10"/>
      <c r="B472" s="10"/>
      <c r="C472" s="10"/>
      <c r="D472" s="4"/>
      <c r="E472" s="2"/>
      <c r="F472" s="4"/>
      <c r="G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1:57" s="11" customFormat="1" ht="12" customHeight="1">
      <c r="A473" s="10"/>
      <c r="B473" s="10"/>
      <c r="C473" s="10"/>
      <c r="D473" s="4"/>
      <c r="E473" s="2"/>
      <c r="F473" s="4"/>
      <c r="G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1:57" s="11" customFormat="1" ht="12" customHeight="1">
      <c r="A474" s="10"/>
      <c r="B474" s="10"/>
      <c r="C474" s="10"/>
      <c r="D474" s="4"/>
      <c r="E474" s="2"/>
      <c r="F474" s="4"/>
      <c r="G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1:57" s="11" customFormat="1" ht="12" customHeight="1">
      <c r="A475" s="10"/>
      <c r="B475" s="10"/>
      <c r="C475" s="10"/>
      <c r="D475" s="4"/>
      <c r="E475" s="2"/>
      <c r="F475" s="4"/>
      <c r="G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1:57" s="11" customFormat="1" ht="12" customHeight="1">
      <c r="A476" s="10"/>
      <c r="B476" s="10"/>
      <c r="C476" s="10"/>
      <c r="D476" s="4"/>
      <c r="E476" s="2"/>
      <c r="F476" s="4"/>
      <c r="G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1:57" s="11" customFormat="1" ht="12" customHeight="1">
      <c r="A477" s="10"/>
      <c r="B477" s="10"/>
      <c r="C477" s="10"/>
      <c r="D477" s="4"/>
      <c r="E477" s="2"/>
      <c r="F477" s="4"/>
      <c r="G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1:57" s="11" customFormat="1" ht="12" customHeight="1">
      <c r="A478" s="10"/>
      <c r="B478" s="10"/>
      <c r="C478" s="10"/>
      <c r="D478" s="4"/>
      <c r="E478" s="2"/>
      <c r="F478" s="4"/>
      <c r="G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1:57" s="11" customFormat="1" ht="12" customHeight="1">
      <c r="A479" s="10"/>
      <c r="B479" s="10"/>
      <c r="C479" s="10"/>
      <c r="D479" s="4"/>
      <c r="E479" s="2"/>
      <c r="F479" s="4"/>
      <c r="G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1:57" s="11" customFormat="1" ht="12" customHeight="1">
      <c r="A480" s="10"/>
      <c r="B480" s="10"/>
      <c r="C480" s="10"/>
      <c r="D480" s="4"/>
      <c r="E480" s="2"/>
      <c r="F480" s="4"/>
      <c r="G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1:57" s="11" customFormat="1" ht="12" customHeight="1">
      <c r="A481" s="10"/>
      <c r="B481" s="10"/>
      <c r="C481" s="10"/>
      <c r="D481" s="4"/>
      <c r="E481" s="2"/>
      <c r="F481" s="4"/>
      <c r="G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1:57" s="11" customFormat="1" ht="12" customHeight="1">
      <c r="A482" s="10"/>
      <c r="B482" s="10"/>
      <c r="C482" s="10"/>
      <c r="D482" s="4"/>
      <c r="E482" s="2"/>
      <c r="F482" s="4"/>
      <c r="G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1:57" s="11" customFormat="1" ht="12" customHeight="1">
      <c r="A483" s="10"/>
      <c r="B483" s="10"/>
      <c r="C483" s="10"/>
      <c r="D483" s="4"/>
      <c r="E483" s="2"/>
      <c r="F483" s="4"/>
      <c r="G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1:57" s="11" customFormat="1" ht="12" customHeight="1">
      <c r="A484" s="10"/>
      <c r="B484" s="10"/>
      <c r="C484" s="10"/>
      <c r="D484" s="4"/>
      <c r="E484" s="2"/>
      <c r="F484" s="4"/>
      <c r="G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1:57" s="11" customFormat="1" ht="12" customHeight="1">
      <c r="A485" s="10"/>
      <c r="B485" s="10"/>
      <c r="C485" s="10"/>
      <c r="D485" s="4"/>
      <c r="E485" s="2"/>
      <c r="F485" s="4"/>
      <c r="G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1:57" s="11" customFormat="1" ht="12" customHeight="1">
      <c r="A486" s="10"/>
      <c r="B486" s="10"/>
      <c r="C486" s="10"/>
      <c r="D486" s="4"/>
      <c r="E486" s="2"/>
      <c r="F486" s="4"/>
      <c r="G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1:57" s="11" customFormat="1" ht="12" customHeight="1">
      <c r="A487" s="10"/>
      <c r="B487" s="10"/>
      <c r="C487" s="10"/>
      <c r="D487" s="4"/>
      <c r="E487" s="2"/>
      <c r="F487" s="4"/>
      <c r="G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1:57" s="11" customFormat="1" ht="12" customHeight="1">
      <c r="A488" s="10"/>
      <c r="B488" s="10"/>
      <c r="C488" s="10"/>
      <c r="D488" s="4"/>
      <c r="E488" s="2"/>
      <c r="F488" s="4"/>
      <c r="G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1:57" s="11" customFormat="1" ht="12" customHeight="1">
      <c r="A489" s="10"/>
      <c r="B489" s="10"/>
      <c r="C489" s="10"/>
      <c r="D489" s="4"/>
      <c r="E489" s="2"/>
      <c r="F489" s="4"/>
      <c r="G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1:57" s="11" customFormat="1" ht="12" customHeight="1">
      <c r="A490" s="10"/>
      <c r="B490" s="10"/>
      <c r="C490" s="10"/>
      <c r="D490" s="4"/>
      <c r="E490" s="2"/>
      <c r="F490" s="4"/>
      <c r="G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1:57" s="11" customFormat="1" ht="12" customHeight="1">
      <c r="A491" s="10"/>
      <c r="B491" s="10"/>
      <c r="C491" s="10"/>
      <c r="D491" s="4"/>
      <c r="E491" s="2"/>
      <c r="F491" s="4"/>
      <c r="G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1:57" s="11" customFormat="1" ht="12" customHeight="1">
      <c r="A492" s="10"/>
      <c r="B492" s="10"/>
      <c r="C492" s="10"/>
      <c r="D492" s="4"/>
      <c r="E492" s="2"/>
      <c r="F492" s="4"/>
      <c r="G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1:57" s="11" customFormat="1" ht="12" customHeight="1">
      <c r="A493" s="10"/>
      <c r="B493" s="10"/>
      <c r="C493" s="10"/>
      <c r="D493" s="4"/>
      <c r="E493" s="2"/>
      <c r="F493" s="4"/>
      <c r="G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1:57" s="11" customFormat="1" ht="12" customHeight="1">
      <c r="A494" s="10"/>
      <c r="B494" s="10"/>
      <c r="C494" s="10"/>
      <c r="D494" s="4"/>
      <c r="E494" s="2"/>
      <c r="F494" s="4"/>
      <c r="G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1:57" s="11" customFormat="1" ht="12" customHeight="1">
      <c r="A495" s="10"/>
      <c r="B495" s="10"/>
      <c r="C495" s="10"/>
      <c r="D495" s="4"/>
      <c r="E495" s="2"/>
      <c r="F495" s="4"/>
      <c r="G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1:57" s="11" customFormat="1" ht="12" customHeight="1">
      <c r="A496" s="10"/>
      <c r="B496" s="10"/>
      <c r="C496" s="10"/>
      <c r="D496" s="4"/>
      <c r="E496" s="2"/>
      <c r="F496" s="4"/>
      <c r="G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1:57" s="11" customFormat="1" ht="12" customHeight="1">
      <c r="A497" s="10"/>
      <c r="B497" s="10"/>
      <c r="C497" s="10"/>
      <c r="D497" s="4"/>
      <c r="E497" s="2"/>
      <c r="F497" s="4"/>
      <c r="G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1:57" s="11" customFormat="1" ht="12" customHeight="1">
      <c r="A498" s="10"/>
      <c r="B498" s="10"/>
      <c r="C498" s="10"/>
      <c r="D498" s="4"/>
      <c r="E498" s="2"/>
      <c r="F498" s="4"/>
      <c r="G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1:57" s="11" customFormat="1" ht="12" customHeight="1">
      <c r="A499" s="10"/>
      <c r="B499" s="10"/>
      <c r="C499" s="10"/>
      <c r="D499" s="4"/>
      <c r="E499" s="2"/>
      <c r="F499" s="4"/>
      <c r="G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1:57" s="11" customFormat="1" ht="12" customHeight="1">
      <c r="A500" s="10"/>
      <c r="B500" s="10"/>
      <c r="C500" s="10"/>
      <c r="D500" s="4"/>
      <c r="E500" s="2"/>
      <c r="F500" s="4"/>
      <c r="G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1:57" s="11" customFormat="1" ht="12" customHeight="1">
      <c r="A501" s="10"/>
      <c r="B501" s="10"/>
      <c r="C501" s="10"/>
      <c r="D501" s="4"/>
      <c r="E501" s="2"/>
      <c r="F501" s="4"/>
      <c r="G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1:57" s="11" customFormat="1" ht="12" customHeight="1">
      <c r="A502" s="10"/>
      <c r="B502" s="10"/>
      <c r="C502" s="10"/>
      <c r="D502" s="4"/>
      <c r="E502" s="2"/>
      <c r="F502" s="4"/>
      <c r="G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1:57" s="11" customFormat="1" ht="12" customHeight="1">
      <c r="A503" s="10"/>
      <c r="B503" s="10"/>
      <c r="C503" s="10"/>
      <c r="D503" s="4"/>
      <c r="E503" s="2"/>
      <c r="F503" s="4"/>
      <c r="G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1:57" s="11" customFormat="1" ht="12" customHeight="1">
      <c r="A504" s="10"/>
      <c r="B504" s="10"/>
      <c r="C504" s="10"/>
      <c r="D504" s="4"/>
      <c r="E504" s="2"/>
      <c r="F504" s="4"/>
      <c r="G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1:57" s="11" customFormat="1" ht="12" customHeight="1">
      <c r="A505" s="10"/>
      <c r="B505" s="10"/>
      <c r="C505" s="10"/>
      <c r="D505" s="4"/>
      <c r="E505" s="2"/>
      <c r="F505" s="4"/>
      <c r="G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1:57" s="11" customFormat="1" ht="12" customHeight="1">
      <c r="A506" s="10"/>
      <c r="B506" s="10"/>
      <c r="C506" s="10"/>
      <c r="D506" s="4"/>
      <c r="E506" s="2"/>
      <c r="F506" s="4"/>
      <c r="G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1:57" s="11" customFormat="1" ht="12" customHeight="1">
      <c r="A507" s="10"/>
      <c r="B507" s="10"/>
      <c r="C507" s="10"/>
      <c r="D507" s="4"/>
      <c r="E507" s="2"/>
      <c r="F507" s="4"/>
      <c r="G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1:57" s="11" customFormat="1" ht="12" customHeight="1">
      <c r="A508" s="10"/>
      <c r="B508" s="10"/>
      <c r="C508" s="10"/>
      <c r="D508" s="4"/>
      <c r="E508" s="2"/>
      <c r="F508" s="4"/>
      <c r="G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1:57" s="11" customFormat="1" ht="12" customHeight="1">
      <c r="A509" s="10"/>
      <c r="B509" s="10"/>
      <c r="C509" s="10"/>
      <c r="D509" s="4"/>
      <c r="E509" s="2"/>
      <c r="F509" s="4"/>
      <c r="G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1:57" s="11" customFormat="1" ht="12" customHeight="1">
      <c r="A510" s="10"/>
      <c r="B510" s="10"/>
      <c r="C510" s="10"/>
      <c r="D510" s="4"/>
      <c r="E510" s="2"/>
      <c r="F510" s="4"/>
      <c r="G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1:57" s="11" customFormat="1" ht="12" customHeight="1">
      <c r="A511" s="10"/>
      <c r="B511" s="10"/>
      <c r="C511" s="10"/>
      <c r="D511" s="4"/>
      <c r="E511" s="2"/>
      <c r="F511" s="4"/>
      <c r="G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1:57" s="11" customFormat="1" ht="12" customHeight="1">
      <c r="A512" s="10"/>
      <c r="B512" s="10"/>
      <c r="C512" s="10"/>
      <c r="D512" s="4"/>
      <c r="E512" s="2"/>
      <c r="F512" s="4"/>
      <c r="G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1:57" s="11" customFormat="1" ht="12" customHeight="1">
      <c r="A513" s="10"/>
      <c r="B513" s="10"/>
      <c r="C513" s="10"/>
      <c r="D513" s="4"/>
      <c r="E513" s="2"/>
      <c r="F513" s="4"/>
      <c r="G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1:57" s="11" customFormat="1" ht="12" customHeight="1">
      <c r="A514" s="10"/>
      <c r="B514" s="10"/>
      <c r="C514" s="10"/>
      <c r="D514" s="4"/>
      <c r="E514" s="2"/>
      <c r="F514" s="4"/>
      <c r="G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1:57" s="11" customFormat="1" ht="12" customHeight="1">
      <c r="A515" s="10"/>
      <c r="B515" s="10"/>
      <c r="C515" s="10"/>
      <c r="D515" s="4"/>
      <c r="E515" s="2"/>
      <c r="F515" s="4"/>
      <c r="G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1:57" s="11" customFormat="1" ht="12" customHeight="1">
      <c r="A516" s="10"/>
      <c r="B516" s="10"/>
      <c r="C516" s="10"/>
      <c r="D516" s="4"/>
      <c r="E516" s="2"/>
      <c r="F516" s="4"/>
      <c r="G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1:57" s="11" customFormat="1" ht="12" customHeight="1">
      <c r="A517" s="10"/>
      <c r="B517" s="10"/>
      <c r="C517" s="10"/>
      <c r="D517" s="4"/>
      <c r="E517" s="2"/>
      <c r="F517" s="4"/>
      <c r="G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1:57" s="11" customFormat="1" ht="12" customHeight="1">
      <c r="A518" s="10"/>
      <c r="B518" s="10"/>
      <c r="C518" s="10"/>
      <c r="D518" s="4"/>
      <c r="E518" s="2"/>
      <c r="F518" s="4"/>
      <c r="G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1:57" s="11" customFormat="1" ht="12" customHeight="1">
      <c r="A519" s="10"/>
      <c r="B519" s="10"/>
      <c r="C519" s="10"/>
      <c r="D519" s="4"/>
      <c r="E519" s="2"/>
      <c r="F519" s="4"/>
      <c r="G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1:57" s="11" customFormat="1" ht="12" customHeight="1">
      <c r="A520" s="10"/>
      <c r="B520" s="10"/>
      <c r="C520" s="10"/>
      <c r="D520" s="4"/>
      <c r="E520" s="2"/>
      <c r="F520" s="4"/>
      <c r="G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1:57" s="11" customFormat="1" ht="12" customHeight="1">
      <c r="A521" s="10"/>
      <c r="B521" s="10"/>
      <c r="C521" s="10"/>
      <c r="D521" s="4"/>
      <c r="E521" s="2"/>
      <c r="F521" s="4"/>
      <c r="G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1:57" s="11" customFormat="1" ht="12" customHeight="1">
      <c r="A522" s="10"/>
      <c r="B522" s="10"/>
      <c r="C522" s="10"/>
      <c r="D522" s="4"/>
      <c r="E522" s="2"/>
      <c r="F522" s="4"/>
      <c r="G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1:57" s="11" customFormat="1" ht="12" customHeight="1">
      <c r="A523" s="10"/>
      <c r="B523" s="10"/>
      <c r="C523" s="10"/>
      <c r="D523" s="4"/>
      <c r="E523" s="2"/>
      <c r="F523" s="4"/>
      <c r="G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1:57" s="11" customFormat="1" ht="12" customHeight="1">
      <c r="A524" s="10"/>
      <c r="B524" s="10"/>
      <c r="C524" s="10"/>
      <c r="D524" s="4"/>
      <c r="E524" s="2"/>
      <c r="F524" s="4"/>
      <c r="G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1:57" s="11" customFormat="1" ht="12" customHeight="1">
      <c r="A525" s="10"/>
      <c r="B525" s="10"/>
      <c r="C525" s="10"/>
      <c r="D525" s="4"/>
      <c r="E525" s="2"/>
      <c r="F525" s="4"/>
      <c r="G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1:57" s="11" customFormat="1" ht="12" customHeight="1">
      <c r="A526" s="10"/>
      <c r="B526" s="10"/>
      <c r="C526" s="10"/>
      <c r="D526" s="4"/>
      <c r="E526" s="2"/>
      <c r="F526" s="4"/>
      <c r="G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1:57" s="11" customFormat="1" ht="12" customHeight="1">
      <c r="A527" s="10"/>
      <c r="B527" s="10"/>
      <c r="C527" s="10"/>
      <c r="D527" s="4"/>
      <c r="E527" s="2"/>
      <c r="F527" s="4"/>
      <c r="G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1:57" s="11" customFormat="1" ht="12" customHeight="1">
      <c r="A528" s="10"/>
      <c r="B528" s="10"/>
      <c r="C528" s="10"/>
      <c r="D528" s="4"/>
      <c r="E528" s="2"/>
      <c r="F528" s="4"/>
      <c r="G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1:57" s="11" customFormat="1" ht="12" customHeight="1">
      <c r="A529" s="10"/>
      <c r="B529" s="10"/>
      <c r="C529" s="10"/>
      <c r="D529" s="4"/>
      <c r="E529" s="2"/>
      <c r="F529" s="4"/>
      <c r="G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1:57" s="11" customFormat="1" ht="12" customHeight="1">
      <c r="A530" s="10"/>
      <c r="B530" s="10"/>
      <c r="C530" s="10"/>
      <c r="D530" s="4"/>
      <c r="E530" s="2"/>
      <c r="F530" s="4"/>
      <c r="G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1:57" s="11" customFormat="1" ht="12" customHeight="1">
      <c r="A531" s="10"/>
      <c r="B531" s="10"/>
      <c r="C531" s="10"/>
      <c r="D531" s="4"/>
      <c r="E531" s="2"/>
      <c r="F531" s="4"/>
      <c r="G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1:57" s="11" customFormat="1" ht="12" customHeight="1">
      <c r="A532" s="10"/>
      <c r="B532" s="10"/>
      <c r="C532" s="10"/>
      <c r="D532" s="4"/>
      <c r="E532" s="2"/>
      <c r="F532" s="4"/>
      <c r="G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1:57" s="11" customFormat="1" ht="12" customHeight="1">
      <c r="A533" s="10"/>
      <c r="B533" s="10"/>
      <c r="C533" s="10"/>
      <c r="D533" s="4"/>
      <c r="E533" s="2"/>
      <c r="F533" s="4"/>
      <c r="G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1:57" s="11" customFormat="1" ht="12" customHeight="1">
      <c r="A534" s="10"/>
      <c r="B534" s="10"/>
      <c r="C534" s="10"/>
      <c r="D534" s="4"/>
      <c r="E534" s="2"/>
      <c r="F534" s="4"/>
      <c r="G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1:57" s="11" customFormat="1" ht="12" customHeight="1">
      <c r="A535" s="10"/>
      <c r="B535" s="10"/>
      <c r="C535" s="10"/>
      <c r="D535" s="4"/>
      <c r="E535" s="2"/>
      <c r="F535" s="4"/>
      <c r="G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1:57" s="11" customFormat="1" ht="12" customHeight="1">
      <c r="A536" s="10"/>
      <c r="B536" s="10"/>
      <c r="C536" s="10"/>
      <c r="D536" s="4"/>
      <c r="E536" s="2"/>
      <c r="F536" s="4"/>
      <c r="G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1:57" s="11" customFormat="1" ht="12" customHeight="1">
      <c r="A537" s="10"/>
      <c r="B537" s="10"/>
      <c r="C537" s="10"/>
      <c r="D537" s="4"/>
      <c r="E537" s="2"/>
      <c r="F537" s="4"/>
      <c r="G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1:57" s="11" customFormat="1" ht="12" customHeight="1">
      <c r="A538" s="10"/>
      <c r="B538" s="10"/>
      <c r="C538" s="10"/>
      <c r="D538" s="4"/>
      <c r="E538" s="2"/>
      <c r="F538" s="4"/>
      <c r="G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1:57" s="11" customFormat="1" ht="12" customHeight="1">
      <c r="A539" s="10"/>
      <c r="B539" s="10"/>
      <c r="C539" s="10"/>
      <c r="D539" s="4"/>
      <c r="E539" s="2"/>
      <c r="F539" s="4"/>
      <c r="G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1:57" s="11" customFormat="1" ht="12" customHeight="1">
      <c r="A540" s="10"/>
      <c r="B540" s="10"/>
      <c r="C540" s="10"/>
      <c r="D540" s="4"/>
      <c r="E540" s="2"/>
      <c r="F540" s="4"/>
      <c r="G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1:57" s="11" customFormat="1" ht="12" customHeight="1">
      <c r="A541" s="10"/>
      <c r="B541" s="10"/>
      <c r="C541" s="10"/>
      <c r="D541" s="4"/>
      <c r="E541" s="2"/>
      <c r="F541" s="4"/>
      <c r="G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1:57" s="11" customFormat="1" ht="12" customHeight="1">
      <c r="A542" s="10"/>
      <c r="B542" s="10"/>
      <c r="C542" s="10"/>
      <c r="D542" s="4"/>
      <c r="E542" s="2"/>
      <c r="F542" s="4"/>
      <c r="G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1:57" s="11" customFormat="1" ht="12" customHeight="1">
      <c r="A543" s="10"/>
      <c r="B543" s="10"/>
      <c r="C543" s="10"/>
      <c r="D543" s="4"/>
      <c r="E543" s="2"/>
      <c r="F543" s="4"/>
      <c r="G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1:57" s="11" customFormat="1" ht="12" customHeight="1">
      <c r="A544" s="10"/>
      <c r="B544" s="10"/>
      <c r="C544" s="10"/>
      <c r="D544" s="4"/>
      <c r="E544" s="2"/>
      <c r="F544" s="4"/>
      <c r="G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1:57" s="11" customFormat="1" ht="12" customHeight="1">
      <c r="A545" s="10"/>
      <c r="B545" s="10"/>
      <c r="C545" s="10"/>
      <c r="D545" s="4"/>
      <c r="E545" s="2"/>
      <c r="F545" s="4"/>
      <c r="G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1:57" s="11" customFormat="1" ht="12" customHeight="1">
      <c r="A546" s="10"/>
      <c r="B546" s="10"/>
      <c r="C546" s="10"/>
      <c r="D546" s="4"/>
      <c r="E546" s="2"/>
      <c r="F546" s="4"/>
      <c r="G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1:57" s="11" customFormat="1" ht="12" customHeight="1">
      <c r="A547" s="10"/>
      <c r="B547" s="10"/>
      <c r="C547" s="10"/>
      <c r="D547" s="4"/>
      <c r="E547" s="2"/>
      <c r="F547" s="4"/>
      <c r="G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1:57" s="11" customFormat="1" ht="12" customHeight="1">
      <c r="A548" s="10"/>
      <c r="B548" s="10"/>
      <c r="C548" s="10"/>
      <c r="D548" s="4"/>
      <c r="E548" s="2"/>
      <c r="F548" s="4"/>
      <c r="G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1:57" s="11" customFormat="1" ht="12" customHeight="1">
      <c r="A549" s="10"/>
      <c r="B549" s="10"/>
      <c r="C549" s="10"/>
      <c r="D549" s="4"/>
      <c r="E549" s="2"/>
      <c r="F549" s="4"/>
      <c r="G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1:57" s="11" customFormat="1" ht="12" customHeight="1">
      <c r="A550" s="10"/>
      <c r="B550" s="10"/>
      <c r="C550" s="10"/>
      <c r="D550" s="4"/>
      <c r="E550" s="2"/>
      <c r="F550" s="4"/>
      <c r="G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1:57" s="11" customFormat="1" ht="12" customHeight="1">
      <c r="A551" s="10"/>
      <c r="B551" s="10"/>
      <c r="C551" s="10"/>
      <c r="D551" s="4"/>
      <c r="E551" s="2"/>
      <c r="F551" s="4"/>
      <c r="G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1:57" s="11" customFormat="1" ht="12" customHeight="1">
      <c r="A552" s="10"/>
      <c r="B552" s="10"/>
      <c r="C552" s="10"/>
      <c r="D552" s="4"/>
      <c r="E552" s="2"/>
      <c r="F552" s="4"/>
      <c r="G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1:57" s="11" customFormat="1" ht="12" customHeight="1">
      <c r="A553" s="10"/>
      <c r="B553" s="10"/>
      <c r="C553" s="10"/>
      <c r="D553" s="4"/>
      <c r="E553" s="2"/>
      <c r="F553" s="4"/>
      <c r="G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1:57" s="11" customFormat="1" ht="12" customHeight="1">
      <c r="A554" s="10"/>
      <c r="B554" s="10"/>
      <c r="C554" s="10"/>
      <c r="D554" s="4"/>
      <c r="E554" s="2"/>
      <c r="F554" s="4"/>
      <c r="G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1:57" s="11" customFormat="1" ht="12" customHeight="1">
      <c r="A555" s="10"/>
      <c r="B555" s="10"/>
      <c r="C555" s="10"/>
      <c r="D555" s="4"/>
      <c r="E555" s="2"/>
      <c r="F555" s="4"/>
      <c r="G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1:57" s="11" customFormat="1" ht="12" customHeight="1">
      <c r="A556" s="10"/>
      <c r="B556" s="10"/>
      <c r="C556" s="10"/>
      <c r="D556" s="4"/>
      <c r="E556" s="2"/>
      <c r="F556" s="4"/>
      <c r="G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1:57" s="11" customFormat="1" ht="12" customHeight="1">
      <c r="A557" s="10"/>
      <c r="B557" s="10"/>
      <c r="C557" s="10"/>
      <c r="D557" s="4"/>
      <c r="E557" s="2"/>
      <c r="F557" s="4"/>
      <c r="G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1:57" s="11" customFormat="1" ht="12" customHeight="1">
      <c r="A558" s="10"/>
      <c r="B558" s="10"/>
      <c r="C558" s="10"/>
      <c r="D558" s="4"/>
      <c r="E558" s="2"/>
      <c r="F558" s="4"/>
      <c r="G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1:57" s="11" customFormat="1" ht="12" customHeight="1">
      <c r="A559" s="10"/>
      <c r="B559" s="10"/>
      <c r="C559" s="10"/>
      <c r="D559" s="4"/>
      <c r="E559" s="2"/>
      <c r="F559" s="4"/>
      <c r="G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1:57" s="11" customFormat="1" ht="12" customHeight="1">
      <c r="A560" s="10"/>
      <c r="B560" s="10"/>
      <c r="C560" s="10"/>
      <c r="D560" s="4"/>
      <c r="E560" s="2"/>
      <c r="F560" s="4"/>
      <c r="G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1:57" s="11" customFormat="1" ht="12" customHeight="1">
      <c r="A561" s="10"/>
      <c r="B561" s="10"/>
      <c r="C561" s="10"/>
      <c r="D561" s="4"/>
      <c r="E561" s="2"/>
      <c r="F561" s="4"/>
      <c r="G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1:57" s="11" customFormat="1" ht="12" customHeight="1">
      <c r="A562" s="10"/>
      <c r="B562" s="10"/>
      <c r="C562" s="10"/>
      <c r="D562" s="4"/>
      <c r="E562" s="2"/>
      <c r="F562" s="4"/>
      <c r="G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1:57" s="11" customFormat="1" ht="12" customHeight="1">
      <c r="A563" s="10"/>
      <c r="B563" s="10"/>
      <c r="C563" s="10"/>
      <c r="D563" s="4"/>
      <c r="E563" s="2"/>
      <c r="F563" s="4"/>
      <c r="G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1:57" s="11" customFormat="1" ht="12" customHeight="1">
      <c r="A564" s="10"/>
      <c r="B564" s="10"/>
      <c r="C564" s="10"/>
      <c r="D564" s="4"/>
      <c r="E564" s="2"/>
      <c r="F564" s="4"/>
      <c r="G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1:57" s="11" customFormat="1" ht="12" customHeight="1">
      <c r="A565" s="10"/>
      <c r="B565" s="10"/>
      <c r="C565" s="10"/>
      <c r="D565" s="4"/>
      <c r="E565" s="2"/>
      <c r="F565" s="4"/>
      <c r="G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1:57" s="11" customFormat="1" ht="12" customHeight="1">
      <c r="A566" s="10"/>
      <c r="B566" s="10"/>
      <c r="C566" s="10"/>
      <c r="D566" s="4"/>
      <c r="E566" s="2"/>
      <c r="F566" s="4"/>
      <c r="G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1:57" s="11" customFormat="1" ht="12" customHeight="1">
      <c r="A567" s="10"/>
      <c r="B567" s="10"/>
      <c r="C567" s="10"/>
      <c r="D567" s="4"/>
      <c r="E567" s="2"/>
      <c r="F567" s="4"/>
      <c r="G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1:57" s="11" customFormat="1" ht="12" customHeight="1">
      <c r="A568" s="10"/>
      <c r="B568" s="10"/>
      <c r="C568" s="10"/>
      <c r="D568" s="4"/>
      <c r="E568" s="2"/>
      <c r="F568" s="4"/>
      <c r="G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1:57" s="11" customFormat="1" ht="12" customHeight="1">
      <c r="A569" s="10"/>
      <c r="B569" s="10"/>
      <c r="C569" s="10"/>
      <c r="D569" s="4"/>
      <c r="E569" s="2"/>
      <c r="F569" s="4"/>
      <c r="G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1:57" s="11" customFormat="1" ht="12" customHeight="1">
      <c r="A570" s="10"/>
      <c r="B570" s="10"/>
      <c r="C570" s="10"/>
      <c r="D570" s="4"/>
      <c r="E570" s="2"/>
      <c r="F570" s="4"/>
      <c r="G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1:57" s="11" customFormat="1" ht="12" customHeight="1">
      <c r="A571" s="10"/>
      <c r="B571" s="10"/>
      <c r="C571" s="10"/>
      <c r="D571" s="4"/>
      <c r="E571" s="2"/>
      <c r="F571" s="4"/>
      <c r="G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1:57" s="11" customFormat="1" ht="12" customHeight="1">
      <c r="A572" s="10"/>
      <c r="B572" s="10"/>
      <c r="C572" s="10"/>
      <c r="D572" s="4"/>
      <c r="E572" s="2"/>
      <c r="F572" s="4"/>
      <c r="G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1:57" s="11" customFormat="1" ht="12" customHeight="1">
      <c r="A573" s="10"/>
      <c r="B573" s="10"/>
      <c r="C573" s="10"/>
      <c r="D573" s="4"/>
      <c r="E573" s="2"/>
      <c r="F573" s="4"/>
      <c r="G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1:57" s="11" customFormat="1" ht="12" customHeight="1">
      <c r="A574" s="10"/>
      <c r="B574" s="10"/>
      <c r="C574" s="10"/>
      <c r="D574" s="4"/>
      <c r="E574" s="2"/>
      <c r="F574" s="4"/>
      <c r="G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1:57" s="11" customFormat="1" ht="12" customHeight="1">
      <c r="A575" s="10"/>
      <c r="B575" s="10"/>
      <c r="C575" s="10"/>
      <c r="D575" s="4"/>
      <c r="E575" s="2"/>
      <c r="F575" s="4"/>
      <c r="G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1:57" s="11" customFormat="1" ht="12" customHeight="1">
      <c r="A576" s="10"/>
      <c r="B576" s="10"/>
      <c r="C576" s="10"/>
      <c r="D576" s="4"/>
      <c r="E576" s="2"/>
      <c r="F576" s="4"/>
      <c r="G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1:57" s="11" customFormat="1" ht="12" customHeight="1">
      <c r="A577" s="10"/>
      <c r="B577" s="10"/>
      <c r="C577" s="10"/>
      <c r="D577" s="4"/>
      <c r="E577" s="2"/>
      <c r="F577" s="4"/>
      <c r="G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1:57" s="11" customFormat="1" ht="12" customHeight="1">
      <c r="A578" s="10"/>
      <c r="B578" s="10"/>
      <c r="C578" s="10"/>
      <c r="D578" s="4"/>
      <c r="E578" s="2"/>
      <c r="F578" s="4"/>
      <c r="G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1:57" s="11" customFormat="1" ht="12" customHeight="1">
      <c r="A579" s="10"/>
      <c r="B579" s="10"/>
      <c r="C579" s="10"/>
      <c r="D579" s="4"/>
      <c r="E579" s="2"/>
      <c r="F579" s="4"/>
      <c r="G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1:57" s="11" customFormat="1" ht="12" customHeight="1">
      <c r="A580" s="10"/>
      <c r="B580" s="10"/>
      <c r="C580" s="10"/>
      <c r="D580" s="4"/>
      <c r="E580" s="2"/>
      <c r="F580" s="4"/>
      <c r="G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1:57" s="11" customFormat="1" ht="12" customHeight="1">
      <c r="A581" s="10"/>
      <c r="B581" s="10"/>
      <c r="C581" s="10"/>
      <c r="D581" s="4"/>
      <c r="E581" s="2"/>
      <c r="F581" s="4"/>
      <c r="G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1:57" s="11" customFormat="1" ht="12" customHeight="1">
      <c r="A582" s="10"/>
      <c r="B582" s="10"/>
      <c r="C582" s="10"/>
      <c r="D582" s="4"/>
      <c r="E582" s="2"/>
      <c r="F582" s="4"/>
      <c r="G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1:57" s="11" customFormat="1" ht="12" customHeight="1">
      <c r="A583" s="10"/>
      <c r="B583" s="10"/>
      <c r="C583" s="10"/>
      <c r="D583" s="4"/>
      <c r="E583" s="2"/>
      <c r="F583" s="4"/>
      <c r="G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1:57" s="11" customFormat="1" ht="12" customHeight="1">
      <c r="A584" s="10"/>
      <c r="B584" s="10"/>
      <c r="C584" s="10"/>
      <c r="D584" s="4"/>
      <c r="E584" s="2"/>
      <c r="F584" s="4"/>
      <c r="G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1:57" s="11" customFormat="1" ht="12" customHeight="1">
      <c r="A585" s="10"/>
      <c r="B585" s="10"/>
      <c r="C585" s="10"/>
      <c r="D585" s="4"/>
      <c r="E585" s="2"/>
      <c r="F585" s="4"/>
      <c r="G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1:57" s="11" customFormat="1" ht="12" customHeight="1">
      <c r="A586" s="10"/>
      <c r="B586" s="10"/>
      <c r="C586" s="10"/>
      <c r="D586" s="4"/>
      <c r="E586" s="2"/>
      <c r="F586" s="4"/>
      <c r="G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1:57" s="11" customFormat="1" ht="12" customHeight="1">
      <c r="A587" s="10"/>
      <c r="B587" s="10"/>
      <c r="C587" s="10"/>
      <c r="D587" s="4"/>
      <c r="E587" s="2"/>
      <c r="F587" s="4"/>
      <c r="G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1:57" s="11" customFormat="1" ht="12" customHeight="1">
      <c r="A588" s="10"/>
      <c r="B588" s="10"/>
      <c r="C588" s="10"/>
      <c r="D588" s="4"/>
      <c r="E588" s="2"/>
      <c r="F588" s="4"/>
      <c r="G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1:57" s="11" customFormat="1" ht="12" customHeight="1">
      <c r="A589" s="10"/>
      <c r="B589" s="10"/>
      <c r="C589" s="10"/>
      <c r="D589" s="4"/>
      <c r="E589" s="2"/>
      <c r="F589" s="4"/>
      <c r="G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1:57" s="11" customFormat="1" ht="12" customHeight="1">
      <c r="A590" s="10"/>
      <c r="B590" s="10"/>
      <c r="C590" s="10"/>
      <c r="D590" s="4"/>
      <c r="E590" s="2"/>
      <c r="F590" s="4"/>
      <c r="G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1:57" s="11" customFormat="1" ht="12" customHeight="1">
      <c r="A591" s="10"/>
      <c r="B591" s="10"/>
      <c r="C591" s="10"/>
      <c r="D591" s="4"/>
      <c r="E591" s="2"/>
      <c r="F591" s="4"/>
      <c r="G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1:57" s="11" customFormat="1" ht="12" customHeight="1">
      <c r="A592" s="10"/>
      <c r="B592" s="10"/>
      <c r="C592" s="10"/>
      <c r="D592" s="4"/>
      <c r="E592" s="2"/>
      <c r="F592" s="4"/>
      <c r="G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1:57" s="11" customFormat="1" ht="12" customHeight="1">
      <c r="A593" s="10"/>
      <c r="B593" s="10"/>
      <c r="C593" s="10"/>
      <c r="D593" s="4"/>
      <c r="E593" s="2"/>
      <c r="F593" s="4"/>
      <c r="G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1:57" s="11" customFormat="1" ht="12" customHeight="1">
      <c r="A594" s="10"/>
      <c r="B594" s="10"/>
      <c r="C594" s="10"/>
      <c r="D594" s="4"/>
      <c r="E594" s="2"/>
      <c r="F594" s="4"/>
      <c r="G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1:57" s="11" customFormat="1" ht="12" customHeight="1">
      <c r="A595" s="10"/>
      <c r="B595" s="10"/>
      <c r="C595" s="10"/>
      <c r="D595" s="4"/>
      <c r="E595" s="2"/>
      <c r="F595" s="4"/>
      <c r="G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1:57" s="11" customFormat="1" ht="12" customHeight="1">
      <c r="A596" s="10"/>
      <c r="B596" s="10"/>
      <c r="C596" s="10"/>
      <c r="D596" s="4"/>
      <c r="E596" s="2"/>
      <c r="F596" s="4"/>
      <c r="G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1:57" s="11" customFormat="1" ht="12" customHeight="1">
      <c r="A597" s="10"/>
      <c r="B597" s="10"/>
      <c r="C597" s="10"/>
      <c r="D597" s="4"/>
      <c r="E597" s="2"/>
      <c r="F597" s="4"/>
      <c r="G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1:57" s="11" customFormat="1" ht="12" customHeight="1">
      <c r="A598" s="10"/>
      <c r="B598" s="10"/>
      <c r="C598" s="10"/>
      <c r="D598" s="4"/>
      <c r="E598" s="2"/>
      <c r="F598" s="4"/>
      <c r="G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1:57" s="11" customFormat="1" ht="12" customHeight="1">
      <c r="A599" s="10"/>
      <c r="B599" s="10"/>
      <c r="C599" s="10"/>
      <c r="D599" s="4"/>
      <c r="E599" s="2"/>
      <c r="F599" s="4"/>
      <c r="G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1:57" s="11" customFormat="1" ht="12" customHeight="1">
      <c r="A600" s="10"/>
      <c r="B600" s="10"/>
      <c r="C600" s="10"/>
      <c r="D600" s="4"/>
      <c r="E600" s="2"/>
      <c r="F600" s="4"/>
      <c r="G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1:57" s="11" customFormat="1" ht="12" customHeight="1">
      <c r="A601" s="10"/>
      <c r="B601" s="10"/>
      <c r="C601" s="10"/>
      <c r="D601" s="4"/>
      <c r="E601" s="2"/>
      <c r="F601" s="4"/>
      <c r="G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1:57" s="11" customFormat="1" ht="12" customHeight="1">
      <c r="A602" s="10"/>
      <c r="B602" s="10"/>
      <c r="C602" s="10"/>
      <c r="D602" s="4"/>
      <c r="E602" s="2"/>
      <c r="F602" s="4"/>
      <c r="G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1:57" s="11" customFormat="1" ht="12" customHeight="1">
      <c r="A603" s="10"/>
      <c r="B603" s="10"/>
      <c r="C603" s="10"/>
      <c r="D603" s="4"/>
      <c r="E603" s="2"/>
      <c r="F603" s="4"/>
      <c r="G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1:57" s="11" customFormat="1" ht="12" customHeight="1">
      <c r="A604" s="10"/>
      <c r="B604" s="10"/>
      <c r="C604" s="10"/>
      <c r="D604" s="4"/>
      <c r="E604" s="2"/>
      <c r="F604" s="4"/>
      <c r="G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1:57" s="11" customFormat="1" ht="12" customHeight="1">
      <c r="A605" s="10"/>
      <c r="B605" s="10"/>
      <c r="C605" s="10"/>
      <c r="D605" s="4"/>
      <c r="E605" s="2"/>
      <c r="F605" s="4"/>
      <c r="G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1:57" s="11" customFormat="1" ht="12" customHeight="1">
      <c r="A606" s="10"/>
      <c r="B606" s="10"/>
      <c r="C606" s="10"/>
      <c r="D606" s="4"/>
      <c r="E606" s="2"/>
      <c r="F606" s="4"/>
      <c r="G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1:57" s="11" customFormat="1" ht="12" customHeight="1">
      <c r="A607" s="10"/>
      <c r="B607" s="10"/>
      <c r="C607" s="10"/>
      <c r="D607" s="4"/>
      <c r="E607" s="2"/>
      <c r="F607" s="4"/>
      <c r="G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1:57" s="11" customFormat="1" ht="12" customHeight="1">
      <c r="A608" s="10"/>
      <c r="B608" s="10"/>
      <c r="C608" s="10"/>
      <c r="D608" s="4"/>
      <c r="E608" s="2"/>
      <c r="F608" s="4"/>
      <c r="G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1:57" s="11" customFormat="1" ht="12" customHeight="1">
      <c r="A609" s="10"/>
      <c r="B609" s="10"/>
      <c r="C609" s="10"/>
      <c r="D609" s="4"/>
      <c r="E609" s="2"/>
      <c r="F609" s="4"/>
      <c r="G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1:57" s="11" customFormat="1" ht="12" customHeight="1">
      <c r="A610" s="10"/>
      <c r="B610" s="10"/>
      <c r="C610" s="10"/>
      <c r="D610" s="4"/>
      <c r="E610" s="2"/>
      <c r="F610" s="4"/>
      <c r="G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1:57" s="11" customFormat="1" ht="12" customHeight="1">
      <c r="A611" s="10"/>
      <c r="B611" s="10"/>
      <c r="C611" s="10"/>
      <c r="D611" s="4"/>
      <c r="E611" s="2"/>
      <c r="F611" s="4"/>
      <c r="G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1:57" s="11" customFormat="1" ht="12" customHeight="1">
      <c r="A612" s="10"/>
      <c r="B612" s="10"/>
      <c r="C612" s="10"/>
      <c r="D612" s="4"/>
      <c r="E612" s="2"/>
      <c r="F612" s="4"/>
      <c r="G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1:57" s="11" customFormat="1" ht="12" customHeight="1">
      <c r="A613" s="10"/>
      <c r="B613" s="10"/>
      <c r="C613" s="10"/>
      <c r="D613" s="4"/>
      <c r="E613" s="2"/>
      <c r="F613" s="4"/>
      <c r="G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1:57" s="11" customFormat="1" ht="12" customHeight="1">
      <c r="A614" s="10"/>
      <c r="B614" s="10"/>
      <c r="C614" s="10"/>
      <c r="D614" s="4"/>
      <c r="E614" s="2"/>
      <c r="F614" s="4"/>
      <c r="G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1:57" s="11" customFormat="1" ht="12" customHeight="1">
      <c r="A615" s="10"/>
      <c r="B615" s="10"/>
      <c r="C615" s="10"/>
      <c r="D615" s="4"/>
      <c r="E615" s="2"/>
      <c r="F615" s="4"/>
      <c r="G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1:57" s="11" customFormat="1" ht="12" customHeight="1">
      <c r="A616" s="10"/>
      <c r="B616" s="10"/>
      <c r="C616" s="10"/>
      <c r="D616" s="4"/>
      <c r="E616" s="2"/>
      <c r="F616" s="4"/>
      <c r="G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1:57" s="11" customFormat="1" ht="12" customHeight="1">
      <c r="A617" s="10"/>
      <c r="B617" s="10"/>
      <c r="C617" s="10"/>
      <c r="D617" s="4"/>
      <c r="E617" s="2"/>
      <c r="F617" s="4"/>
      <c r="G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1:57" s="11" customFormat="1" ht="12" customHeight="1">
      <c r="A618" s="10"/>
      <c r="B618" s="10"/>
      <c r="C618" s="10"/>
      <c r="D618" s="4"/>
      <c r="E618" s="2"/>
      <c r="F618" s="4"/>
      <c r="G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1:57" s="11" customFormat="1" ht="12" customHeight="1">
      <c r="A619" s="10"/>
      <c r="B619" s="10"/>
      <c r="C619" s="10"/>
      <c r="D619" s="4"/>
      <c r="E619" s="2"/>
      <c r="F619" s="4"/>
      <c r="G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1:57" s="11" customFormat="1" ht="12" customHeight="1">
      <c r="A620" s="10"/>
      <c r="B620" s="10"/>
      <c r="C620" s="10"/>
      <c r="D620" s="4"/>
      <c r="E620" s="2"/>
      <c r="F620" s="4"/>
      <c r="G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1:57" s="11" customFormat="1" ht="12" customHeight="1">
      <c r="A621" s="10"/>
      <c r="B621" s="10"/>
      <c r="C621" s="10"/>
      <c r="D621" s="4"/>
      <c r="E621" s="2"/>
      <c r="F621" s="4"/>
      <c r="G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1:57" s="11" customFormat="1" ht="12" customHeight="1">
      <c r="A622" s="10"/>
      <c r="B622" s="10"/>
      <c r="C622" s="10"/>
      <c r="D622" s="4"/>
      <c r="E622" s="2"/>
      <c r="F622" s="4"/>
      <c r="G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1:57" s="11" customFormat="1" ht="12" customHeight="1">
      <c r="A623" s="10"/>
      <c r="B623" s="10"/>
      <c r="C623" s="10"/>
      <c r="D623" s="4"/>
      <c r="E623" s="2"/>
      <c r="F623" s="4"/>
      <c r="G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1:57" s="11" customFormat="1" ht="12" customHeight="1">
      <c r="A624" s="10"/>
      <c r="B624" s="10"/>
      <c r="C624" s="10"/>
      <c r="D624" s="4"/>
      <c r="E624" s="2"/>
      <c r="F624" s="4"/>
      <c r="G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1:57" s="11" customFormat="1" ht="12" customHeight="1">
      <c r="A625" s="10"/>
      <c r="B625" s="10"/>
      <c r="C625" s="10"/>
      <c r="D625" s="4"/>
      <c r="E625" s="2"/>
      <c r="F625" s="4"/>
      <c r="G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1:57" s="11" customFormat="1" ht="12" customHeight="1">
      <c r="A626" s="10"/>
      <c r="B626" s="10"/>
      <c r="C626" s="10"/>
      <c r="D626" s="4"/>
      <c r="E626" s="2"/>
      <c r="F626" s="4"/>
      <c r="G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1:57" s="11" customFormat="1" ht="12" customHeight="1">
      <c r="A627" s="10"/>
      <c r="B627" s="10"/>
      <c r="C627" s="10"/>
      <c r="D627" s="4"/>
      <c r="E627" s="2"/>
      <c r="F627" s="4"/>
      <c r="G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1:57" s="11" customFormat="1" ht="12" customHeight="1">
      <c r="A628" s="10"/>
      <c r="B628" s="10"/>
      <c r="C628" s="10"/>
      <c r="D628" s="4"/>
      <c r="E628" s="2"/>
      <c r="F628" s="4"/>
      <c r="G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1:57" s="11" customFormat="1" ht="12" customHeight="1">
      <c r="A629" s="10"/>
      <c r="B629" s="10"/>
      <c r="C629" s="10"/>
      <c r="D629" s="4"/>
      <c r="E629" s="2"/>
      <c r="F629" s="4"/>
      <c r="G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1:57" s="11" customFormat="1" ht="12" customHeight="1">
      <c r="A630" s="10"/>
      <c r="B630" s="10"/>
      <c r="C630" s="10"/>
      <c r="D630" s="4"/>
      <c r="E630" s="2"/>
      <c r="F630" s="4"/>
      <c r="G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1:57" s="11" customFormat="1" ht="12" customHeight="1">
      <c r="A631" s="10"/>
      <c r="B631" s="10"/>
      <c r="C631" s="10"/>
      <c r="D631" s="4"/>
      <c r="E631" s="2"/>
      <c r="F631" s="4"/>
      <c r="G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1:57" s="11" customFormat="1" ht="12" customHeight="1">
      <c r="A632" s="10"/>
      <c r="B632" s="10"/>
      <c r="C632" s="10"/>
      <c r="D632" s="4"/>
      <c r="E632" s="2"/>
      <c r="F632" s="4"/>
      <c r="G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1:57" s="11" customFormat="1" ht="12" customHeight="1">
      <c r="A633" s="10"/>
      <c r="B633" s="10"/>
      <c r="C633" s="10"/>
      <c r="D633" s="4"/>
      <c r="E633" s="2"/>
      <c r="F633" s="4"/>
      <c r="G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1:57" s="11" customFormat="1" ht="12" customHeight="1">
      <c r="A634" s="10"/>
      <c r="B634" s="10"/>
      <c r="C634" s="10"/>
      <c r="D634" s="4"/>
      <c r="E634" s="2"/>
      <c r="F634" s="4"/>
      <c r="G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1:57" s="11" customFormat="1" ht="12" customHeight="1">
      <c r="A635" s="10"/>
      <c r="B635" s="10"/>
      <c r="C635" s="10"/>
      <c r="D635" s="4"/>
      <c r="E635" s="2"/>
      <c r="F635" s="4"/>
      <c r="G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1:57" s="11" customFormat="1" ht="12" customHeight="1">
      <c r="A636" s="10"/>
      <c r="B636" s="10"/>
      <c r="C636" s="10"/>
      <c r="D636" s="4"/>
      <c r="E636" s="2"/>
      <c r="F636" s="4"/>
      <c r="G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1:57" s="11" customFormat="1" ht="12" customHeight="1">
      <c r="A637" s="10"/>
      <c r="B637" s="10"/>
      <c r="C637" s="10"/>
      <c r="D637" s="4"/>
      <c r="E637" s="2"/>
      <c r="F637" s="4"/>
      <c r="G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1:57" s="11" customFormat="1" ht="12" customHeight="1">
      <c r="A638" s="10"/>
      <c r="B638" s="10"/>
      <c r="C638" s="10"/>
      <c r="D638" s="4"/>
      <c r="E638" s="2"/>
      <c r="F638" s="4"/>
      <c r="G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1:57" s="11" customFormat="1" ht="12" customHeight="1">
      <c r="A639" s="10"/>
      <c r="B639" s="10"/>
      <c r="C639" s="10"/>
      <c r="D639" s="4"/>
      <c r="E639" s="2"/>
      <c r="F639" s="4"/>
      <c r="G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1:57" s="11" customFormat="1" ht="12" customHeight="1">
      <c r="A640" s="10"/>
      <c r="B640" s="10"/>
      <c r="C640" s="10"/>
      <c r="D640" s="4"/>
      <c r="E640" s="2"/>
      <c r="F640" s="4"/>
      <c r="G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1:57" s="11" customFormat="1" ht="12" customHeight="1">
      <c r="A641" s="10"/>
      <c r="B641" s="10"/>
      <c r="C641" s="10"/>
      <c r="D641" s="4"/>
      <c r="E641" s="2"/>
      <c r="F641" s="4"/>
      <c r="G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1:57" s="11" customFormat="1" ht="12" customHeight="1">
      <c r="A642" s="10"/>
      <c r="B642" s="10"/>
      <c r="C642" s="10"/>
      <c r="D642" s="4"/>
      <c r="E642" s="2"/>
      <c r="F642" s="4"/>
      <c r="G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1:57" s="11" customFormat="1" ht="12" customHeight="1">
      <c r="A643" s="10"/>
      <c r="B643" s="10"/>
      <c r="C643" s="10"/>
      <c r="D643" s="4"/>
      <c r="E643" s="2"/>
      <c r="F643" s="4"/>
      <c r="G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1:57" s="11" customFormat="1" ht="12" customHeight="1">
      <c r="A644" s="10"/>
      <c r="B644" s="10"/>
      <c r="C644" s="10"/>
      <c r="D644" s="4"/>
      <c r="E644" s="2"/>
      <c r="F644" s="4"/>
      <c r="G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1:57" s="11" customFormat="1" ht="12" customHeight="1">
      <c r="A645" s="10"/>
      <c r="B645" s="10"/>
      <c r="C645" s="10"/>
      <c r="D645" s="4"/>
      <c r="E645" s="2"/>
      <c r="F645" s="4"/>
      <c r="G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1:57" s="11" customFormat="1" ht="12" customHeight="1">
      <c r="A646" s="10"/>
      <c r="B646" s="10"/>
      <c r="C646" s="10"/>
      <c r="D646" s="4"/>
      <c r="E646" s="2"/>
      <c r="F646" s="4"/>
      <c r="G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1:57" s="11" customFormat="1" ht="12" customHeight="1">
      <c r="A647" s="10"/>
      <c r="B647" s="10"/>
      <c r="C647" s="10"/>
      <c r="D647" s="4"/>
      <c r="E647" s="2"/>
      <c r="F647" s="4"/>
      <c r="G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1:57" s="11" customFormat="1" ht="12" customHeight="1">
      <c r="A648" s="10"/>
      <c r="B648" s="10"/>
      <c r="C648" s="10"/>
      <c r="D648" s="4"/>
      <c r="E648" s="2"/>
      <c r="F648" s="4"/>
      <c r="G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1:57" s="11" customFormat="1" ht="12" customHeight="1">
      <c r="A649" s="10"/>
      <c r="B649" s="10"/>
      <c r="C649" s="10"/>
      <c r="D649" s="4"/>
      <c r="E649" s="2"/>
      <c r="F649" s="4"/>
      <c r="G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1:57" s="11" customFormat="1" ht="12" customHeight="1">
      <c r="A650" s="10"/>
      <c r="B650" s="10"/>
      <c r="C650" s="10"/>
      <c r="D650" s="4"/>
      <c r="E650" s="2"/>
      <c r="F650" s="4"/>
      <c r="G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1:57" s="11" customFormat="1" ht="12" customHeight="1">
      <c r="A651" s="10"/>
      <c r="B651" s="10"/>
      <c r="C651" s="10"/>
      <c r="D651" s="4"/>
      <c r="E651" s="2"/>
      <c r="F651" s="4"/>
      <c r="G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1:57" s="11" customFormat="1" ht="12" customHeight="1">
      <c r="A652" s="10"/>
      <c r="B652" s="10"/>
      <c r="C652" s="10"/>
      <c r="D652" s="4"/>
      <c r="E652" s="2"/>
      <c r="F652" s="4"/>
      <c r="G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1:57" s="11" customFormat="1" ht="12" customHeight="1">
      <c r="A653" s="10"/>
      <c r="B653" s="10"/>
      <c r="C653" s="10"/>
      <c r="D653" s="4"/>
      <c r="E653" s="2"/>
      <c r="F653" s="4"/>
      <c r="G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1:57" s="11" customFormat="1" ht="12" customHeight="1">
      <c r="A654" s="10"/>
      <c r="B654" s="10"/>
      <c r="C654" s="10"/>
      <c r="D654" s="4"/>
      <c r="E654" s="2"/>
      <c r="F654" s="4"/>
      <c r="G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1:57" s="11" customFormat="1" ht="12" customHeight="1">
      <c r="A655" s="10"/>
      <c r="B655" s="10"/>
      <c r="C655" s="10"/>
      <c r="D655" s="4"/>
      <c r="E655" s="2"/>
      <c r="F655" s="4"/>
      <c r="G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1:57" s="11" customFormat="1" ht="12" customHeight="1">
      <c r="A656" s="10"/>
      <c r="B656" s="10"/>
      <c r="C656" s="10"/>
      <c r="D656" s="4"/>
      <c r="E656" s="2"/>
      <c r="F656" s="4"/>
      <c r="G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1:57" s="11" customFormat="1" ht="12" customHeight="1">
      <c r="A657" s="10"/>
      <c r="B657" s="10"/>
      <c r="C657" s="10"/>
      <c r="D657" s="4"/>
      <c r="E657" s="2"/>
      <c r="F657" s="4"/>
      <c r="G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1:57" s="11" customFormat="1" ht="12" customHeight="1">
      <c r="A658" s="10"/>
      <c r="B658" s="10"/>
      <c r="C658" s="10"/>
      <c r="D658" s="4"/>
      <c r="E658" s="2"/>
      <c r="F658" s="4"/>
      <c r="G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1:57" s="11" customFormat="1" ht="12" customHeight="1">
      <c r="A659" s="10"/>
      <c r="B659" s="10"/>
      <c r="C659" s="10"/>
      <c r="D659" s="4"/>
      <c r="E659" s="2"/>
      <c r="F659" s="4"/>
      <c r="G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1:57" s="11" customFormat="1" ht="12" customHeight="1">
      <c r="A660" s="10"/>
      <c r="B660" s="10"/>
      <c r="C660" s="10"/>
      <c r="D660" s="4"/>
      <c r="E660" s="2"/>
      <c r="F660" s="4"/>
      <c r="G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1:57" s="11" customFormat="1" ht="12" customHeight="1">
      <c r="A661" s="10"/>
      <c r="B661" s="10"/>
      <c r="C661" s="10"/>
      <c r="D661" s="4"/>
      <c r="E661" s="2"/>
      <c r="F661" s="4"/>
      <c r="G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1:57" s="11" customFormat="1" ht="12" customHeight="1">
      <c r="A662" s="10"/>
      <c r="B662" s="10"/>
      <c r="C662" s="10"/>
      <c r="D662" s="4"/>
      <c r="E662" s="2"/>
      <c r="F662" s="4"/>
      <c r="G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1:57" s="11" customFormat="1" ht="12" customHeight="1">
      <c r="A663" s="10"/>
      <c r="B663" s="10"/>
      <c r="C663" s="10"/>
      <c r="D663" s="4"/>
      <c r="E663" s="2"/>
      <c r="F663" s="4"/>
      <c r="G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1:57" s="11" customFormat="1" ht="12" customHeight="1">
      <c r="A664" s="10"/>
      <c r="B664" s="10"/>
      <c r="C664" s="10"/>
      <c r="D664" s="4"/>
      <c r="E664" s="2"/>
      <c r="F664" s="4"/>
      <c r="G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1:57" s="11" customFormat="1" ht="12" customHeight="1">
      <c r="A665" s="10"/>
      <c r="B665" s="10"/>
      <c r="C665" s="10"/>
      <c r="D665" s="4"/>
      <c r="E665" s="2"/>
      <c r="F665" s="4"/>
      <c r="G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1:57" s="11" customFormat="1" ht="12" customHeight="1">
      <c r="A666" s="10"/>
      <c r="B666" s="10"/>
      <c r="C666" s="10"/>
      <c r="D666" s="4"/>
      <c r="E666" s="2"/>
      <c r="F666" s="4"/>
      <c r="G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1:57" s="11" customFormat="1" ht="12" customHeight="1">
      <c r="A667" s="10"/>
      <c r="B667" s="10"/>
      <c r="C667" s="10"/>
      <c r="D667" s="4"/>
      <c r="E667" s="2"/>
      <c r="F667" s="4"/>
      <c r="G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1:57" s="11" customFormat="1" ht="12" customHeight="1">
      <c r="A668" s="10"/>
      <c r="B668" s="10"/>
      <c r="C668" s="10"/>
      <c r="D668" s="4"/>
      <c r="E668" s="2"/>
      <c r="F668" s="4"/>
      <c r="G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1:57" s="11" customFormat="1" ht="12" customHeight="1">
      <c r="A669" s="10"/>
      <c r="B669" s="10"/>
      <c r="C669" s="10"/>
      <c r="D669" s="4"/>
      <c r="E669" s="2"/>
      <c r="F669" s="4"/>
      <c r="G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1:57" s="11" customFormat="1" ht="12" customHeight="1">
      <c r="A670" s="10"/>
      <c r="B670" s="10"/>
      <c r="C670" s="10"/>
      <c r="D670" s="4"/>
      <c r="E670" s="2"/>
      <c r="F670" s="4"/>
      <c r="G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1:57" s="11" customFormat="1" ht="12" customHeight="1">
      <c r="A671" s="10"/>
      <c r="B671" s="10"/>
      <c r="C671" s="10"/>
      <c r="D671" s="4"/>
      <c r="E671" s="2"/>
      <c r="F671" s="4"/>
      <c r="G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1:57" s="11" customFormat="1" ht="12" customHeight="1">
      <c r="A672" s="10"/>
      <c r="B672" s="10"/>
      <c r="C672" s="10"/>
      <c r="D672" s="4"/>
      <c r="E672" s="2"/>
      <c r="F672" s="4"/>
      <c r="G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1:57" s="11" customFormat="1" ht="12" customHeight="1">
      <c r="A673" s="10"/>
      <c r="B673" s="10"/>
      <c r="C673" s="10"/>
      <c r="D673" s="4"/>
      <c r="E673" s="2"/>
      <c r="F673" s="4"/>
      <c r="G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1:57" s="11" customFormat="1" ht="12" customHeight="1">
      <c r="A674" s="10"/>
      <c r="B674" s="10"/>
      <c r="C674" s="10"/>
      <c r="D674" s="4"/>
      <c r="E674" s="2"/>
      <c r="F674" s="4"/>
      <c r="G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1:57" s="11" customFormat="1" ht="12" customHeight="1">
      <c r="A675" s="10"/>
      <c r="B675" s="10"/>
      <c r="C675" s="10"/>
      <c r="D675" s="4"/>
      <c r="E675" s="2"/>
      <c r="F675" s="4"/>
      <c r="G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1:57" s="11" customFormat="1" ht="12" customHeight="1">
      <c r="A676" s="10"/>
      <c r="B676" s="10"/>
      <c r="C676" s="10"/>
      <c r="D676" s="4"/>
      <c r="E676" s="2"/>
      <c r="F676" s="4"/>
      <c r="G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1:57" s="11" customFormat="1" ht="12" customHeight="1">
      <c r="A677" s="10"/>
      <c r="B677" s="10"/>
      <c r="C677" s="10"/>
      <c r="D677" s="4"/>
      <c r="E677" s="2"/>
      <c r="F677" s="4"/>
      <c r="G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1:57" s="11" customFormat="1" ht="12" customHeight="1">
      <c r="A678" s="10"/>
      <c r="B678" s="10"/>
      <c r="C678" s="10"/>
      <c r="D678" s="4"/>
      <c r="E678" s="2"/>
      <c r="F678" s="4"/>
      <c r="G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1:57" s="11" customFormat="1" ht="12" customHeight="1">
      <c r="A679" s="10"/>
      <c r="B679" s="10"/>
      <c r="C679" s="10"/>
      <c r="D679" s="4"/>
      <c r="E679" s="2"/>
      <c r="F679" s="4"/>
      <c r="G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1:57" s="11" customFormat="1" ht="12" customHeight="1">
      <c r="A680" s="10"/>
      <c r="B680" s="10"/>
      <c r="C680" s="10"/>
      <c r="D680" s="4"/>
      <c r="E680" s="2"/>
      <c r="F680" s="4"/>
      <c r="G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1:57" s="11" customFormat="1" ht="12" customHeight="1">
      <c r="A681" s="10"/>
      <c r="B681" s="10"/>
      <c r="C681" s="10"/>
      <c r="D681" s="4"/>
      <c r="E681" s="2"/>
      <c r="F681" s="4"/>
      <c r="G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1:57" s="11" customFormat="1" ht="12" customHeight="1">
      <c r="A682" s="10"/>
      <c r="B682" s="10"/>
      <c r="C682" s="10"/>
      <c r="D682" s="4"/>
      <c r="E682" s="2"/>
      <c r="F682" s="4"/>
      <c r="G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1:57" s="11" customFormat="1" ht="12" customHeight="1">
      <c r="A683" s="10"/>
      <c r="B683" s="10"/>
      <c r="C683" s="10"/>
      <c r="D683" s="4"/>
      <c r="E683" s="2"/>
      <c r="F683" s="4"/>
      <c r="G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1:57" s="11" customFormat="1" ht="12" customHeight="1">
      <c r="A684" s="10"/>
      <c r="B684" s="10"/>
      <c r="C684" s="10"/>
      <c r="D684" s="4"/>
      <c r="E684" s="2"/>
      <c r="F684" s="4"/>
      <c r="G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1:57" s="11" customFormat="1" ht="12" customHeight="1">
      <c r="A685" s="10"/>
      <c r="B685" s="10"/>
      <c r="C685" s="10"/>
      <c r="D685" s="4"/>
      <c r="E685" s="2"/>
      <c r="F685" s="4"/>
      <c r="G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1:57" s="11" customFormat="1" ht="12" customHeight="1">
      <c r="A686" s="10"/>
      <c r="B686" s="10"/>
      <c r="C686" s="10"/>
      <c r="D686" s="4"/>
      <c r="E686" s="2"/>
      <c r="F686" s="4"/>
      <c r="G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1:57" s="11" customFormat="1" ht="12" customHeight="1">
      <c r="A687" s="10"/>
      <c r="B687" s="10"/>
      <c r="C687" s="10"/>
      <c r="D687" s="4"/>
      <c r="E687" s="2"/>
      <c r="F687" s="4"/>
      <c r="G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1:57" s="11" customFormat="1" ht="12" customHeight="1">
      <c r="A688" s="10"/>
      <c r="B688" s="10"/>
      <c r="C688" s="10"/>
      <c r="D688" s="4"/>
      <c r="E688" s="2"/>
      <c r="F688" s="4"/>
      <c r="G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1:57" s="11" customFormat="1" ht="12" customHeight="1">
      <c r="A689" s="10"/>
      <c r="B689" s="10"/>
      <c r="C689" s="10"/>
      <c r="D689" s="4"/>
      <c r="E689" s="2"/>
      <c r="F689" s="4"/>
      <c r="G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1:57" s="11" customFormat="1" ht="12" customHeight="1">
      <c r="A690" s="10"/>
      <c r="B690" s="10"/>
      <c r="C690" s="10"/>
      <c r="D690" s="4"/>
      <c r="E690" s="2"/>
      <c r="F690" s="4"/>
      <c r="G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1:57" s="11" customFormat="1" ht="12" customHeight="1">
      <c r="A691" s="10"/>
      <c r="B691" s="10"/>
      <c r="C691" s="10"/>
      <c r="D691" s="4"/>
      <c r="E691" s="2"/>
      <c r="F691" s="4"/>
      <c r="G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1:57" s="11" customFormat="1" ht="12" customHeight="1">
      <c r="A692" s="10"/>
      <c r="B692" s="10"/>
      <c r="C692" s="10"/>
      <c r="D692" s="4"/>
      <c r="E692" s="2"/>
      <c r="F692" s="4"/>
      <c r="G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1:57" s="11" customFormat="1" ht="12" customHeight="1">
      <c r="A693" s="10"/>
      <c r="B693" s="10"/>
      <c r="C693" s="10"/>
      <c r="D693" s="4"/>
      <c r="E693" s="2"/>
      <c r="F693" s="4"/>
      <c r="G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1:57" s="11" customFormat="1" ht="12" customHeight="1">
      <c r="A694" s="10"/>
      <c r="B694" s="10"/>
      <c r="C694" s="10"/>
      <c r="D694" s="4"/>
      <c r="E694" s="2"/>
      <c r="F694" s="4"/>
      <c r="G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1:57" s="11" customFormat="1" ht="12" customHeight="1">
      <c r="A695" s="10"/>
      <c r="B695" s="10"/>
      <c r="C695" s="10"/>
      <c r="D695" s="4"/>
      <c r="E695" s="2"/>
      <c r="F695" s="4"/>
      <c r="G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1:57" s="11" customFormat="1" ht="12" customHeight="1">
      <c r="A696" s="10"/>
      <c r="B696" s="10"/>
      <c r="C696" s="10"/>
      <c r="D696" s="4"/>
      <c r="E696" s="2"/>
      <c r="F696" s="4"/>
      <c r="G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1:57" s="11" customFormat="1" ht="12" customHeight="1">
      <c r="A697" s="10"/>
      <c r="B697" s="10"/>
      <c r="C697" s="10"/>
      <c r="D697" s="4"/>
      <c r="E697" s="2"/>
      <c r="F697" s="4"/>
      <c r="G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1:57" s="11" customFormat="1" ht="12" customHeight="1">
      <c r="A698" s="10"/>
      <c r="B698" s="10"/>
      <c r="C698" s="10"/>
      <c r="D698" s="4"/>
      <c r="E698" s="2"/>
      <c r="F698" s="4"/>
      <c r="G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1:57" s="11" customFormat="1" ht="12" customHeight="1">
      <c r="A699" s="10"/>
      <c r="B699" s="10"/>
      <c r="C699" s="10"/>
      <c r="D699" s="4"/>
      <c r="E699" s="2"/>
      <c r="F699" s="4"/>
      <c r="G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1:57" s="11" customFormat="1" ht="12" customHeight="1">
      <c r="A700" s="10"/>
      <c r="B700" s="10"/>
      <c r="C700" s="10"/>
      <c r="D700" s="4"/>
      <c r="E700" s="2"/>
      <c r="F700" s="4"/>
      <c r="G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1:57" s="11" customFormat="1" ht="12" customHeight="1">
      <c r="A701" s="10"/>
      <c r="B701" s="10"/>
      <c r="C701" s="10"/>
      <c r="D701" s="4"/>
      <c r="E701" s="2"/>
      <c r="F701" s="4"/>
      <c r="G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1:57" s="11" customFormat="1" ht="12" customHeight="1">
      <c r="A702" s="10"/>
      <c r="B702" s="10"/>
      <c r="C702" s="10"/>
      <c r="D702" s="4"/>
      <c r="E702" s="2"/>
      <c r="F702" s="4"/>
      <c r="G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1:57" s="11" customFormat="1" ht="12" customHeight="1">
      <c r="A703" s="10"/>
      <c r="B703" s="10"/>
      <c r="C703" s="10"/>
      <c r="D703" s="4"/>
      <c r="E703" s="2"/>
      <c r="F703" s="4"/>
      <c r="G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1:57" s="11" customFormat="1" ht="12" customHeight="1">
      <c r="A704" s="10"/>
      <c r="B704" s="10"/>
      <c r="C704" s="10"/>
      <c r="D704" s="4"/>
      <c r="E704" s="2"/>
      <c r="F704" s="4"/>
      <c r="G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1:57" s="11" customFormat="1" ht="12" customHeight="1">
      <c r="A705" s="10"/>
      <c r="B705" s="10"/>
      <c r="C705" s="10"/>
      <c r="D705" s="4"/>
      <c r="E705" s="2"/>
      <c r="F705" s="4"/>
      <c r="G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1:57" s="11" customFormat="1" ht="12" customHeight="1">
      <c r="A706" s="10"/>
      <c r="B706" s="10"/>
      <c r="C706" s="10"/>
      <c r="D706" s="4"/>
      <c r="E706" s="2"/>
      <c r="F706" s="4"/>
      <c r="G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1:57" s="11" customFormat="1" ht="12" customHeight="1">
      <c r="A707" s="10"/>
      <c r="B707" s="10"/>
      <c r="C707" s="10"/>
      <c r="D707" s="4"/>
      <c r="E707" s="2"/>
      <c r="F707" s="4"/>
      <c r="G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1:57" s="11" customFormat="1" ht="12" customHeight="1">
      <c r="A708" s="10"/>
      <c r="B708" s="10"/>
      <c r="C708" s="10"/>
      <c r="D708" s="4"/>
      <c r="E708" s="2"/>
      <c r="F708" s="4"/>
      <c r="G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1:57" s="11" customFormat="1" ht="12" customHeight="1">
      <c r="A709" s="10"/>
      <c r="B709" s="10"/>
      <c r="C709" s="10"/>
      <c r="D709" s="4"/>
      <c r="E709" s="2"/>
      <c r="F709" s="4"/>
      <c r="G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1:57" s="11" customFormat="1" ht="12" customHeight="1">
      <c r="A710" s="10"/>
      <c r="B710" s="10"/>
      <c r="C710" s="10"/>
      <c r="D710" s="4"/>
      <c r="E710" s="2"/>
      <c r="F710" s="4"/>
      <c r="G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1:57" s="11" customFormat="1" ht="12" customHeight="1">
      <c r="A711" s="10"/>
      <c r="B711" s="10"/>
      <c r="C711" s="10"/>
      <c r="D711" s="4"/>
      <c r="E711" s="2"/>
      <c r="F711" s="4"/>
      <c r="G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1:57" s="11" customFormat="1" ht="12" customHeight="1">
      <c r="A712" s="10"/>
      <c r="B712" s="10"/>
      <c r="C712" s="10"/>
      <c r="D712" s="4"/>
      <c r="E712" s="2"/>
      <c r="F712" s="4"/>
      <c r="G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1:57" s="11" customFormat="1" ht="12" customHeight="1">
      <c r="A713" s="10"/>
      <c r="B713" s="10"/>
      <c r="C713" s="10"/>
      <c r="D713" s="4"/>
      <c r="E713" s="2"/>
      <c r="F713" s="4"/>
      <c r="G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1:57" s="11" customFormat="1" ht="12" customHeight="1">
      <c r="A714" s="10"/>
      <c r="B714" s="10"/>
      <c r="C714" s="10"/>
      <c r="D714" s="4"/>
      <c r="E714" s="2"/>
      <c r="F714" s="4"/>
      <c r="G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1:57" s="11" customFormat="1" ht="12" customHeight="1">
      <c r="A715" s="10"/>
      <c r="B715" s="10"/>
      <c r="C715" s="10"/>
      <c r="D715" s="4"/>
      <c r="E715" s="2"/>
      <c r="F715" s="4"/>
      <c r="G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1:57" s="11" customFormat="1" ht="12" customHeight="1">
      <c r="A716" s="10"/>
      <c r="B716" s="10"/>
      <c r="C716" s="10"/>
      <c r="D716" s="4"/>
      <c r="E716" s="2"/>
      <c r="F716" s="4"/>
      <c r="G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1:57" s="11" customFormat="1" ht="12" customHeight="1">
      <c r="A717" s="10"/>
      <c r="B717" s="10"/>
      <c r="C717" s="10"/>
      <c r="D717" s="4"/>
      <c r="E717" s="2"/>
      <c r="F717" s="4"/>
      <c r="G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1:57" s="11" customFormat="1" ht="12" customHeight="1">
      <c r="A718" s="10"/>
      <c r="B718" s="10"/>
      <c r="C718" s="10"/>
      <c r="D718" s="4"/>
      <c r="E718" s="2"/>
      <c r="F718" s="4"/>
      <c r="G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1:57" s="11" customFormat="1" ht="12" customHeight="1">
      <c r="A719" s="10"/>
      <c r="B719" s="10"/>
      <c r="C719" s="10"/>
      <c r="D719" s="4"/>
      <c r="E719" s="2"/>
      <c r="F719" s="4"/>
      <c r="G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1:57" s="11" customFormat="1" ht="12" customHeight="1">
      <c r="A720" s="10"/>
      <c r="B720" s="10"/>
      <c r="C720" s="10"/>
      <c r="D720" s="4"/>
      <c r="E720" s="2"/>
      <c r="F720" s="4"/>
      <c r="G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1:57" s="11" customFormat="1" ht="12" customHeight="1">
      <c r="A721" s="10"/>
      <c r="B721" s="10"/>
      <c r="C721" s="10"/>
      <c r="D721" s="4"/>
      <c r="E721" s="2"/>
      <c r="F721" s="4"/>
      <c r="G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1:57" s="11" customFormat="1" ht="12" customHeight="1">
      <c r="A722" s="10"/>
      <c r="B722" s="10"/>
      <c r="C722" s="10"/>
      <c r="D722" s="4"/>
      <c r="E722" s="2"/>
      <c r="F722" s="4"/>
      <c r="G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1:57" s="11" customFormat="1" ht="12" customHeight="1">
      <c r="A723" s="10"/>
      <c r="B723" s="10"/>
      <c r="C723" s="10"/>
      <c r="D723" s="4"/>
      <c r="E723" s="2"/>
      <c r="F723" s="4"/>
      <c r="G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1:57" s="11" customFormat="1" ht="12" customHeight="1">
      <c r="A724" s="10"/>
      <c r="B724" s="10"/>
      <c r="C724" s="10"/>
      <c r="D724" s="4"/>
      <c r="E724" s="2"/>
      <c r="F724" s="4"/>
      <c r="G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1:57" s="11" customFormat="1" ht="12" customHeight="1">
      <c r="A725" s="10"/>
      <c r="B725" s="10"/>
      <c r="C725" s="10"/>
      <c r="D725" s="4"/>
      <c r="E725" s="2"/>
      <c r="F725" s="4"/>
      <c r="G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1:57" s="11" customFormat="1" ht="12" customHeight="1">
      <c r="A726" s="10"/>
      <c r="B726" s="10"/>
      <c r="C726" s="10"/>
      <c r="D726" s="4"/>
      <c r="E726" s="2"/>
      <c r="F726" s="4"/>
      <c r="G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1:57" s="11" customFormat="1" ht="12" customHeight="1">
      <c r="A727" s="10"/>
      <c r="B727" s="10"/>
      <c r="C727" s="10"/>
      <c r="D727" s="4"/>
      <c r="E727" s="2"/>
      <c r="F727" s="4"/>
      <c r="G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1:57" s="11" customFormat="1" ht="12" customHeight="1">
      <c r="A728" s="10"/>
      <c r="B728" s="10"/>
      <c r="C728" s="10"/>
      <c r="D728" s="4"/>
      <c r="E728" s="2"/>
      <c r="F728" s="4"/>
      <c r="G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1:57" s="11" customFormat="1" ht="12" customHeight="1">
      <c r="A729" s="10"/>
      <c r="B729" s="10"/>
      <c r="C729" s="10"/>
      <c r="D729" s="4"/>
      <c r="E729" s="2"/>
      <c r="F729" s="4"/>
      <c r="G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1:57" s="11" customFormat="1" ht="12" customHeight="1">
      <c r="A730" s="10"/>
      <c r="B730" s="10"/>
      <c r="C730" s="10"/>
      <c r="D730" s="4"/>
      <c r="E730" s="2"/>
      <c r="F730" s="4"/>
      <c r="G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1:57" s="11" customFormat="1" ht="12" customHeight="1">
      <c r="A731" s="10"/>
      <c r="B731" s="10"/>
      <c r="C731" s="10"/>
      <c r="D731" s="4"/>
      <c r="E731" s="2"/>
      <c r="F731" s="4"/>
      <c r="G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1:57" s="11" customFormat="1" ht="12" customHeight="1">
      <c r="A732" s="10"/>
      <c r="B732" s="10"/>
      <c r="C732" s="10"/>
      <c r="D732" s="4"/>
      <c r="E732" s="2"/>
      <c r="F732" s="4"/>
      <c r="G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1:57" s="11" customFormat="1" ht="12" customHeight="1">
      <c r="A733" s="10"/>
      <c r="B733" s="10"/>
      <c r="C733" s="10"/>
      <c r="D733" s="4"/>
      <c r="E733" s="2"/>
      <c r="F733" s="4"/>
      <c r="G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1:57" s="11" customFormat="1" ht="12" customHeight="1">
      <c r="A734" s="10"/>
      <c r="B734" s="10"/>
      <c r="C734" s="10"/>
      <c r="D734" s="4"/>
      <c r="E734" s="2"/>
      <c r="F734" s="4"/>
      <c r="G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1:57" s="11" customFormat="1" ht="12" customHeight="1">
      <c r="A735" s="10"/>
      <c r="B735" s="10"/>
      <c r="C735" s="10"/>
      <c r="D735" s="4"/>
      <c r="E735" s="2"/>
      <c r="F735" s="4"/>
      <c r="G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1:57" s="11" customFormat="1" ht="12" customHeight="1">
      <c r="A736" s="10"/>
      <c r="B736" s="10"/>
      <c r="C736" s="10"/>
      <c r="D736" s="4"/>
      <c r="E736" s="2"/>
      <c r="F736" s="4"/>
      <c r="G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1:57" s="11" customFormat="1" ht="12" customHeight="1">
      <c r="A737" s="10"/>
      <c r="B737" s="10"/>
      <c r="C737" s="10"/>
      <c r="D737" s="4"/>
      <c r="E737" s="2"/>
      <c r="F737" s="4"/>
      <c r="G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1:57" s="11" customFormat="1" ht="12" customHeight="1">
      <c r="A738" s="10"/>
      <c r="B738" s="10"/>
      <c r="C738" s="10"/>
      <c r="D738" s="4"/>
      <c r="E738" s="2"/>
      <c r="F738" s="4"/>
      <c r="G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1:57" s="11" customFormat="1" ht="12" customHeight="1">
      <c r="A739" s="10"/>
      <c r="B739" s="10"/>
      <c r="C739" s="10"/>
      <c r="D739" s="4"/>
      <c r="E739" s="2"/>
      <c r="F739" s="4"/>
      <c r="G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1:57" s="11" customFormat="1" ht="12" customHeight="1">
      <c r="A740" s="10"/>
      <c r="B740" s="10"/>
      <c r="C740" s="10"/>
      <c r="D740" s="4"/>
      <c r="E740" s="2"/>
      <c r="F740" s="4"/>
      <c r="G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1:57" s="11" customFormat="1" ht="12" customHeight="1">
      <c r="A741" s="10"/>
      <c r="B741" s="10"/>
      <c r="C741" s="10"/>
      <c r="D741" s="4"/>
      <c r="E741" s="2"/>
      <c r="F741" s="4"/>
      <c r="G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1:57" s="11" customFormat="1" ht="12" customHeight="1">
      <c r="A742" s="10"/>
      <c r="B742" s="10"/>
      <c r="C742" s="10"/>
      <c r="D742" s="4"/>
      <c r="E742" s="2"/>
      <c r="F742" s="4"/>
      <c r="G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1:57" s="11" customFormat="1" ht="12" customHeight="1">
      <c r="A743" s="10"/>
      <c r="B743" s="10"/>
      <c r="C743" s="10"/>
      <c r="D743" s="4"/>
      <c r="E743" s="2"/>
      <c r="F743" s="4"/>
      <c r="G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1:57" s="11" customFormat="1" ht="12" customHeight="1">
      <c r="A744" s="10"/>
      <c r="B744" s="10"/>
      <c r="C744" s="10"/>
      <c r="D744" s="4"/>
      <c r="E744" s="2"/>
      <c r="F744" s="4"/>
      <c r="G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1:57" s="11" customFormat="1" ht="12" customHeight="1">
      <c r="A745" s="10"/>
      <c r="B745" s="10"/>
      <c r="C745" s="10"/>
      <c r="D745" s="4"/>
      <c r="E745" s="2"/>
      <c r="F745" s="4"/>
      <c r="G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1:57" s="11" customFormat="1" ht="12" customHeight="1">
      <c r="A746" s="10"/>
      <c r="B746" s="10"/>
      <c r="C746" s="10"/>
      <c r="D746" s="4"/>
      <c r="E746" s="2"/>
      <c r="F746" s="4"/>
      <c r="G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1:57" s="11" customFormat="1" ht="12" customHeight="1">
      <c r="A747" s="10"/>
      <c r="B747" s="10"/>
      <c r="C747" s="10"/>
      <c r="D747" s="4"/>
      <c r="E747" s="2"/>
      <c r="F747" s="4"/>
      <c r="G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1:57" s="11" customFormat="1" ht="12" customHeight="1">
      <c r="A748" s="10"/>
      <c r="B748" s="10"/>
      <c r="C748" s="10"/>
      <c r="D748" s="4"/>
      <c r="E748" s="2"/>
      <c r="F748" s="4"/>
      <c r="G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1:57" s="11" customFormat="1" ht="12" customHeight="1">
      <c r="A749" s="10"/>
      <c r="B749" s="10"/>
      <c r="C749" s="10"/>
      <c r="D749" s="4"/>
      <c r="E749" s="2"/>
      <c r="F749" s="4"/>
      <c r="G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1:57" s="11" customFormat="1" ht="12" customHeight="1">
      <c r="A750" s="10"/>
      <c r="B750" s="10"/>
      <c r="C750" s="10"/>
      <c r="D750" s="4"/>
      <c r="E750" s="2"/>
      <c r="F750" s="4"/>
      <c r="G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1:57" s="11" customFormat="1" ht="12" customHeight="1">
      <c r="A751" s="10"/>
      <c r="B751" s="10"/>
      <c r="C751" s="10"/>
      <c r="D751" s="4"/>
      <c r="E751" s="2"/>
      <c r="F751" s="4"/>
      <c r="G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1:57" s="11" customFormat="1" ht="12" customHeight="1">
      <c r="A752" s="10"/>
      <c r="B752" s="10"/>
      <c r="C752" s="10"/>
      <c r="D752" s="4"/>
      <c r="E752" s="2"/>
      <c r="F752" s="4"/>
      <c r="G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1:57" s="11" customFormat="1" ht="12" customHeight="1">
      <c r="A753" s="10"/>
      <c r="B753" s="10"/>
      <c r="C753" s="10"/>
      <c r="D753" s="4"/>
      <c r="E753" s="2"/>
      <c r="F753" s="4"/>
      <c r="G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</sheetData>
  <sheetProtection/>
  <autoFilter ref="A3:J146"/>
  <mergeCells count="1">
    <mergeCell ref="A1:I1"/>
  </mergeCells>
  <printOptions/>
  <pageMargins left="0.5118110236220472" right="0.4330708661417323" top="0.8661417322834646" bottom="0.7480314960629921" header="0" footer="0.5118110236220472"/>
  <pageSetup fitToHeight="0" horizontalDpi="600" verticalDpi="600" orientation="portrait" paperSize="9" scale="85" r:id="rId1"/>
  <headerFooter differentOddEven="1" alignWithMargins="0">
    <oddHeader>&amp;C
&amp;R&amp;"Times New Roman,Regular"&amp;11UNEP/OzL.Pro/ExCom/62/L.1
Annex VI
Page &amp;P
</oddHeader>
    <evenHeader>&amp;L&amp;"Times New Roman,Regular"&amp;11UNEP/OzL.Pro/ExCom/62/L.1
Annex VI
Page &amp;P&amp;"Arial,Regular"&amp;10
</evenHeader>
  </headerFooter>
  <rowBreaks count="1" manualBreakCount="1">
    <brk id="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J753"/>
  <sheetViews>
    <sheetView zoomScale="120" zoomScaleNormal="120" zoomScalePageLayoutView="0" workbookViewId="0" topLeftCell="A1">
      <pane xSplit="4" ySplit="3" topLeftCell="E68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F5" sqref="F5"/>
    </sheetView>
  </sheetViews>
  <sheetFormatPr defaultColWidth="9.140625" defaultRowHeight="10.5" customHeight="1"/>
  <cols>
    <col min="1" max="1" width="3.8515625" style="92" customWidth="1"/>
    <col min="2" max="2" width="4.7109375" style="92" customWidth="1"/>
    <col min="3" max="3" width="6.8515625" style="92" customWidth="1"/>
    <col min="4" max="4" width="42.57421875" style="79" customWidth="1"/>
    <col min="5" max="5" width="50.57421875" style="79" customWidth="1"/>
    <col min="6" max="16384" width="9.140625" style="79" customWidth="1"/>
  </cols>
  <sheetData>
    <row r="1" spans="1:5" ht="23.25" customHeight="1">
      <c r="A1" s="97" t="s">
        <v>233</v>
      </c>
      <c r="B1" s="95"/>
      <c r="C1" s="95"/>
      <c r="D1" s="95"/>
      <c r="E1" s="95"/>
    </row>
    <row r="2" spans="1:5" ht="10.5" customHeight="1">
      <c r="A2" s="94"/>
      <c r="B2" s="14"/>
      <c r="C2" s="14"/>
      <c r="D2" s="14"/>
      <c r="E2" s="14"/>
    </row>
    <row r="3" spans="1:5" ht="19.5" customHeight="1">
      <c r="A3" s="16"/>
      <c r="B3" s="16"/>
      <c r="C3" s="16" t="s">
        <v>0</v>
      </c>
      <c r="D3" s="17" t="s">
        <v>1</v>
      </c>
      <c r="E3" s="17" t="s">
        <v>2</v>
      </c>
    </row>
    <row r="4" spans="1:5" s="24" customFormat="1" ht="10.5" customHeight="1">
      <c r="A4" s="20">
        <v>10</v>
      </c>
      <c r="B4" s="20" t="s">
        <v>3</v>
      </c>
      <c r="C4" s="20"/>
      <c r="D4" s="21"/>
      <c r="E4" s="21"/>
    </row>
    <row r="5" spans="1:5" s="24" customFormat="1" ht="10.5" customHeight="1">
      <c r="A5" s="23"/>
      <c r="B5" s="23"/>
      <c r="C5" s="23" t="s">
        <v>4</v>
      </c>
      <c r="D5" s="25"/>
      <c r="E5" s="25"/>
    </row>
    <row r="6" spans="1:5" s="80" customFormat="1" ht="10.5" customHeight="1">
      <c r="A6" s="28"/>
      <c r="B6" s="28"/>
      <c r="C6" s="28"/>
      <c r="D6" s="29" t="s">
        <v>5</v>
      </c>
      <c r="E6" s="29"/>
    </row>
    <row r="7" spans="1:5" s="24" customFormat="1" ht="10.5" customHeight="1">
      <c r="A7" s="81"/>
      <c r="B7" s="81"/>
      <c r="C7" s="81" t="s">
        <v>7</v>
      </c>
      <c r="D7" s="34" t="s">
        <v>8</v>
      </c>
      <c r="E7" s="35" t="s">
        <v>209</v>
      </c>
    </row>
    <row r="8" spans="1:5" s="24" customFormat="1" ht="10.5" customHeight="1">
      <c r="A8" s="82"/>
      <c r="B8" s="82"/>
      <c r="C8" s="82" t="s">
        <v>11</v>
      </c>
      <c r="D8" s="34" t="s">
        <v>12</v>
      </c>
      <c r="E8" s="35" t="s">
        <v>210</v>
      </c>
    </row>
    <row r="9" spans="1:5" s="24" customFormat="1" ht="10.5" customHeight="1">
      <c r="A9" s="82"/>
      <c r="B9" s="82"/>
      <c r="C9" s="82" t="s">
        <v>14</v>
      </c>
      <c r="D9" s="34" t="s">
        <v>15</v>
      </c>
      <c r="E9" s="35" t="s">
        <v>210</v>
      </c>
    </row>
    <row r="10" spans="1:5" s="24" customFormat="1" ht="10.5" customHeight="1">
      <c r="A10" s="82"/>
      <c r="B10" s="82"/>
      <c r="C10" s="82" t="s">
        <v>17</v>
      </c>
      <c r="D10" s="34" t="s">
        <v>18</v>
      </c>
      <c r="E10" s="35" t="s">
        <v>210</v>
      </c>
    </row>
    <row r="11" spans="1:5" s="24" customFormat="1" ht="10.5" customHeight="1">
      <c r="A11" s="82"/>
      <c r="B11" s="82"/>
      <c r="C11" s="82" t="s">
        <v>21</v>
      </c>
      <c r="D11" s="34" t="s">
        <v>22</v>
      </c>
      <c r="E11" s="35" t="s">
        <v>212</v>
      </c>
    </row>
    <row r="12" spans="1:5" s="24" customFormat="1" ht="10.5" customHeight="1">
      <c r="A12" s="82"/>
      <c r="B12" s="82"/>
      <c r="C12" s="82" t="s">
        <v>23</v>
      </c>
      <c r="D12" s="34" t="s">
        <v>20</v>
      </c>
      <c r="E12" s="35" t="s">
        <v>211</v>
      </c>
    </row>
    <row r="13" spans="1:5" s="24" customFormat="1" ht="10.5" customHeight="1">
      <c r="A13" s="82"/>
      <c r="B13" s="82"/>
      <c r="C13" s="82" t="s">
        <v>26</v>
      </c>
      <c r="D13" s="34" t="s">
        <v>27</v>
      </c>
      <c r="E13" s="35" t="s">
        <v>210</v>
      </c>
    </row>
    <row r="14" spans="1:5" s="24" customFormat="1" ht="10.5" customHeight="1">
      <c r="A14" s="82"/>
      <c r="B14" s="82"/>
      <c r="C14" s="82" t="s">
        <v>28</v>
      </c>
      <c r="D14" s="34" t="s">
        <v>29</v>
      </c>
      <c r="E14" s="35" t="s">
        <v>210</v>
      </c>
    </row>
    <row r="15" spans="1:5" s="24" customFormat="1" ht="10.5" customHeight="1">
      <c r="A15" s="82"/>
      <c r="B15" s="82"/>
      <c r="C15" s="82" t="s">
        <v>31</v>
      </c>
      <c r="D15" s="34" t="s">
        <v>32</v>
      </c>
      <c r="E15" s="35" t="s">
        <v>214</v>
      </c>
    </row>
    <row r="16" spans="1:5" s="24" customFormat="1" ht="10.5" customHeight="1">
      <c r="A16" s="82"/>
      <c r="B16" s="82"/>
      <c r="C16" s="82" t="s">
        <v>34</v>
      </c>
      <c r="D16" s="83" t="s">
        <v>35</v>
      </c>
      <c r="E16" s="35" t="s">
        <v>210</v>
      </c>
    </row>
    <row r="17" spans="1:5" s="24" customFormat="1" ht="10.5" customHeight="1">
      <c r="A17" s="82"/>
      <c r="B17" s="82"/>
      <c r="C17" s="82" t="s">
        <v>37</v>
      </c>
      <c r="D17" s="83" t="s">
        <v>38</v>
      </c>
      <c r="E17" s="35" t="s">
        <v>210</v>
      </c>
    </row>
    <row r="18" spans="1:5" s="24" customFormat="1" ht="10.5" customHeight="1">
      <c r="A18" s="82"/>
      <c r="B18" s="82"/>
      <c r="C18" s="82" t="s">
        <v>39</v>
      </c>
      <c r="D18" s="83" t="s">
        <v>40</v>
      </c>
      <c r="E18" s="35" t="s">
        <v>210</v>
      </c>
    </row>
    <row r="19" spans="1:5" s="24" customFormat="1" ht="10.5" customHeight="1">
      <c r="A19" s="82"/>
      <c r="B19" s="82"/>
      <c r="C19" s="82" t="s">
        <v>41</v>
      </c>
      <c r="D19" s="83" t="s">
        <v>42</v>
      </c>
      <c r="E19" s="35" t="s">
        <v>210</v>
      </c>
    </row>
    <row r="20" spans="1:5" s="24" customFormat="1" ht="10.5" customHeight="1">
      <c r="A20" s="82"/>
      <c r="B20" s="82"/>
      <c r="C20" s="82" t="s">
        <v>43</v>
      </c>
      <c r="D20" s="34" t="s">
        <v>44</v>
      </c>
      <c r="E20" s="35" t="s">
        <v>210</v>
      </c>
    </row>
    <row r="21" spans="1:5" s="24" customFormat="1" ht="10.5" customHeight="1">
      <c r="A21" s="82"/>
      <c r="B21" s="82"/>
      <c r="C21" s="82" t="s">
        <v>46</v>
      </c>
      <c r="D21" s="83" t="s">
        <v>47</v>
      </c>
      <c r="E21" s="35" t="s">
        <v>210</v>
      </c>
    </row>
    <row r="22" spans="1:5" s="24" customFormat="1" ht="10.5" customHeight="1">
      <c r="A22" s="82"/>
      <c r="B22" s="82"/>
      <c r="C22" s="82" t="s">
        <v>48</v>
      </c>
      <c r="D22" s="83" t="s">
        <v>49</v>
      </c>
      <c r="E22" s="35" t="s">
        <v>210</v>
      </c>
    </row>
    <row r="23" spans="1:5" s="24" customFormat="1" ht="10.5" customHeight="1">
      <c r="A23" s="82"/>
      <c r="B23" s="82"/>
      <c r="C23" s="82" t="s">
        <v>50</v>
      </c>
      <c r="D23" s="83" t="s">
        <v>51</v>
      </c>
      <c r="E23" s="35" t="s">
        <v>210</v>
      </c>
    </row>
    <row r="24" spans="1:5" s="24" customFormat="1" ht="10.5" customHeight="1">
      <c r="A24" s="82"/>
      <c r="B24" s="82"/>
      <c r="C24" s="82" t="s">
        <v>52</v>
      </c>
      <c r="D24" s="34" t="s">
        <v>53</v>
      </c>
      <c r="E24" s="35" t="s">
        <v>210</v>
      </c>
    </row>
    <row r="25" spans="1:5" s="24" customFormat="1" ht="10.5" customHeight="1">
      <c r="A25" s="82"/>
      <c r="B25" s="82"/>
      <c r="C25" s="82" t="s">
        <v>55</v>
      </c>
      <c r="D25" s="83" t="s">
        <v>56</v>
      </c>
      <c r="E25" s="35" t="s">
        <v>210</v>
      </c>
    </row>
    <row r="26" spans="1:5" s="24" customFormat="1" ht="10.5" customHeight="1">
      <c r="A26" s="82"/>
      <c r="B26" s="82"/>
      <c r="C26" s="82" t="s">
        <v>57</v>
      </c>
      <c r="D26" s="34" t="s">
        <v>58</v>
      </c>
      <c r="E26" s="35" t="s">
        <v>210</v>
      </c>
    </row>
    <row r="27" spans="1:5" s="24" customFormat="1" ht="10.5" customHeight="1">
      <c r="A27" s="82"/>
      <c r="B27" s="82"/>
      <c r="C27" s="82" t="s">
        <v>59</v>
      </c>
      <c r="D27" s="83" t="s">
        <v>60</v>
      </c>
      <c r="E27" s="35" t="s">
        <v>210</v>
      </c>
    </row>
    <row r="28" spans="1:5" s="24" customFormat="1" ht="10.5" customHeight="1">
      <c r="A28" s="82"/>
      <c r="B28" s="82"/>
      <c r="C28" s="82" t="s">
        <v>61</v>
      </c>
      <c r="D28" s="34" t="s">
        <v>62</v>
      </c>
      <c r="E28" s="35" t="s">
        <v>210</v>
      </c>
    </row>
    <row r="29" spans="1:5" s="24" customFormat="1" ht="10.5" customHeight="1">
      <c r="A29" s="82"/>
      <c r="B29" s="82"/>
      <c r="C29" s="82" t="s">
        <v>64</v>
      </c>
      <c r="D29" s="83" t="s">
        <v>65</v>
      </c>
      <c r="E29" s="35" t="s">
        <v>210</v>
      </c>
    </row>
    <row r="30" spans="1:5" s="24" customFormat="1" ht="10.5" customHeight="1">
      <c r="A30" s="82"/>
      <c r="B30" s="82"/>
      <c r="C30" s="82" t="s">
        <v>66</v>
      </c>
      <c r="D30" s="83" t="s">
        <v>67</v>
      </c>
      <c r="E30" s="35" t="s">
        <v>210</v>
      </c>
    </row>
    <row r="31" spans="1:5" s="24" customFormat="1" ht="10.5" customHeight="1">
      <c r="A31" s="82"/>
      <c r="B31" s="82"/>
      <c r="C31" s="82" t="s">
        <v>68</v>
      </c>
      <c r="D31" s="34" t="s">
        <v>69</v>
      </c>
      <c r="E31" s="35" t="s">
        <v>210</v>
      </c>
    </row>
    <row r="32" spans="1:5" s="24" customFormat="1" ht="10.5" customHeight="1">
      <c r="A32" s="82"/>
      <c r="B32" s="82"/>
      <c r="C32" s="82" t="s">
        <v>70</v>
      </c>
      <c r="D32" s="34" t="s">
        <v>71</v>
      </c>
      <c r="E32" s="35" t="s">
        <v>210</v>
      </c>
    </row>
    <row r="33" spans="1:5" s="24" customFormat="1" ht="10.5" customHeight="1">
      <c r="A33" s="82"/>
      <c r="B33" s="82"/>
      <c r="C33" s="82" t="s">
        <v>204</v>
      </c>
      <c r="D33" s="82" t="s">
        <v>205</v>
      </c>
      <c r="E33" s="35" t="s">
        <v>210</v>
      </c>
    </row>
    <row r="34" spans="1:88" s="84" customFormat="1" ht="10.5" customHeight="1">
      <c r="A34" s="42"/>
      <c r="B34" s="42" t="s">
        <v>73</v>
      </c>
      <c r="C34" s="42" t="s">
        <v>74</v>
      </c>
      <c r="D34" s="43"/>
      <c r="E34" s="4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</row>
    <row r="35" spans="1:88" s="84" customFormat="1" ht="10.5" customHeight="1" hidden="1">
      <c r="A35" s="46"/>
      <c r="B35" s="46"/>
      <c r="C35" s="46"/>
      <c r="D35" s="47"/>
      <c r="E35" s="48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</row>
    <row r="36" spans="1:5" s="24" customFormat="1" ht="10.5" customHeight="1" hidden="1">
      <c r="A36" s="23"/>
      <c r="B36" s="23" t="s">
        <v>75</v>
      </c>
      <c r="C36" s="23" t="s">
        <v>76</v>
      </c>
      <c r="D36" s="25"/>
      <c r="E36" s="26"/>
    </row>
    <row r="37" spans="1:5" s="24" customFormat="1" ht="10.5" customHeight="1" hidden="1">
      <c r="A37" s="49"/>
      <c r="B37" s="49"/>
      <c r="C37" s="49">
        <v>1201</v>
      </c>
      <c r="D37" s="34" t="s">
        <v>77</v>
      </c>
      <c r="E37" s="35"/>
    </row>
    <row r="38" spans="1:5" s="24" customFormat="1" ht="10.5" customHeight="1" hidden="1">
      <c r="A38" s="49"/>
      <c r="B38" s="49"/>
      <c r="C38" s="49">
        <v>1202</v>
      </c>
      <c r="D38" s="34" t="s">
        <v>78</v>
      </c>
      <c r="E38" s="35"/>
    </row>
    <row r="39" spans="1:88" s="84" customFormat="1" ht="10.5" customHeight="1" hidden="1">
      <c r="A39" s="42"/>
      <c r="B39" s="42" t="s">
        <v>79</v>
      </c>
      <c r="C39" s="42" t="s">
        <v>74</v>
      </c>
      <c r="D39" s="43"/>
      <c r="E39" s="4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</row>
    <row r="40" spans="1:88" s="85" customFormat="1" ht="10.5" customHeight="1">
      <c r="A40" s="50"/>
      <c r="B40" s="50" t="s">
        <v>80</v>
      </c>
      <c r="C40" s="50" t="s">
        <v>81</v>
      </c>
      <c r="D40" s="51"/>
      <c r="E40" s="52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</row>
    <row r="41" spans="1:88" s="85" customFormat="1" ht="10.5" customHeight="1">
      <c r="A41" s="23"/>
      <c r="B41" s="23"/>
      <c r="C41" s="23"/>
      <c r="D41" s="34" t="s">
        <v>82</v>
      </c>
      <c r="E41" s="35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</row>
    <row r="42" spans="1:5" s="24" customFormat="1" ht="10.5" customHeight="1">
      <c r="A42" s="82"/>
      <c r="B42" s="82"/>
      <c r="C42" s="82" t="s">
        <v>83</v>
      </c>
      <c r="D42" s="53" t="s">
        <v>84</v>
      </c>
      <c r="E42" s="35" t="s">
        <v>210</v>
      </c>
    </row>
    <row r="43" spans="1:5" s="24" customFormat="1" ht="10.5" customHeight="1">
      <c r="A43" s="82"/>
      <c r="B43" s="82"/>
      <c r="C43" s="82" t="s">
        <v>86</v>
      </c>
      <c r="D43" s="34" t="s">
        <v>87</v>
      </c>
      <c r="E43" s="35" t="s">
        <v>210</v>
      </c>
    </row>
    <row r="44" spans="1:5" s="24" customFormat="1" ht="10.5" customHeight="1">
      <c r="A44" s="82"/>
      <c r="B44" s="82"/>
      <c r="C44" s="82" t="s">
        <v>88</v>
      </c>
      <c r="D44" s="34" t="s">
        <v>89</v>
      </c>
      <c r="E44" s="35" t="s">
        <v>210</v>
      </c>
    </row>
    <row r="45" spans="1:5" s="24" customFormat="1" ht="10.5" customHeight="1">
      <c r="A45" s="82"/>
      <c r="B45" s="82"/>
      <c r="C45" s="82" t="s">
        <v>90</v>
      </c>
      <c r="D45" s="34" t="s">
        <v>231</v>
      </c>
      <c r="E45" s="35" t="s">
        <v>213</v>
      </c>
    </row>
    <row r="46" spans="1:5" s="24" customFormat="1" ht="10.5" customHeight="1">
      <c r="A46" s="82"/>
      <c r="B46" s="82"/>
      <c r="C46" s="82" t="s">
        <v>91</v>
      </c>
      <c r="D46" s="34" t="s">
        <v>92</v>
      </c>
      <c r="E46" s="35" t="s">
        <v>210</v>
      </c>
    </row>
    <row r="47" spans="1:5" s="24" customFormat="1" ht="10.5" customHeight="1">
      <c r="A47" s="82"/>
      <c r="B47" s="82"/>
      <c r="C47" s="82" t="s">
        <v>94</v>
      </c>
      <c r="D47" s="34" t="s">
        <v>95</v>
      </c>
      <c r="E47" s="35" t="s">
        <v>210</v>
      </c>
    </row>
    <row r="48" spans="1:5" s="24" customFormat="1" ht="10.5" customHeight="1">
      <c r="A48" s="82"/>
      <c r="B48" s="82"/>
      <c r="C48" s="82" t="s">
        <v>96</v>
      </c>
      <c r="D48" s="34" t="s">
        <v>97</v>
      </c>
      <c r="E48" s="35" t="s">
        <v>210</v>
      </c>
    </row>
    <row r="49" spans="1:5" s="24" customFormat="1" ht="10.5" customHeight="1">
      <c r="A49" s="82"/>
      <c r="B49" s="82"/>
      <c r="C49" s="82" t="s">
        <v>98</v>
      </c>
      <c r="D49" s="34" t="s">
        <v>99</v>
      </c>
      <c r="E49" s="35" t="s">
        <v>210</v>
      </c>
    </row>
    <row r="50" spans="1:5" s="24" customFormat="1" ht="10.5" customHeight="1">
      <c r="A50" s="82"/>
      <c r="B50" s="82"/>
      <c r="C50" s="82" t="s">
        <v>100</v>
      </c>
      <c r="D50" s="34" t="s">
        <v>101</v>
      </c>
      <c r="E50" s="35" t="s">
        <v>210</v>
      </c>
    </row>
    <row r="51" spans="1:5" s="24" customFormat="1" ht="10.5" customHeight="1">
      <c r="A51" s="82"/>
      <c r="B51" s="82"/>
      <c r="C51" s="82" t="s">
        <v>102</v>
      </c>
      <c r="D51" s="34" t="s">
        <v>103</v>
      </c>
      <c r="E51" s="35" t="s">
        <v>210</v>
      </c>
    </row>
    <row r="52" spans="1:5" s="24" customFormat="1" ht="10.5" customHeight="1">
      <c r="A52" s="82"/>
      <c r="B52" s="82"/>
      <c r="C52" s="82" t="s">
        <v>104</v>
      </c>
      <c r="D52" s="34" t="s">
        <v>105</v>
      </c>
      <c r="E52" s="35" t="s">
        <v>210</v>
      </c>
    </row>
    <row r="53" spans="1:5" s="24" customFormat="1" ht="10.5" customHeight="1">
      <c r="A53" s="82"/>
      <c r="B53" s="82"/>
      <c r="C53" s="82" t="s">
        <v>106</v>
      </c>
      <c r="D53" s="34" t="s">
        <v>107</v>
      </c>
      <c r="E53" s="35" t="s">
        <v>210</v>
      </c>
    </row>
    <row r="54" spans="1:5" s="24" customFormat="1" ht="10.5" customHeight="1">
      <c r="A54" s="82"/>
      <c r="B54" s="82"/>
      <c r="C54" s="82" t="s">
        <v>108</v>
      </c>
      <c r="D54" s="34" t="s">
        <v>109</v>
      </c>
      <c r="E54" s="35" t="s">
        <v>210</v>
      </c>
    </row>
    <row r="55" spans="1:5" s="24" customFormat="1" ht="10.5" customHeight="1">
      <c r="A55" s="82"/>
      <c r="B55" s="82"/>
      <c r="C55" s="82" t="s">
        <v>110</v>
      </c>
      <c r="D55" s="34" t="s">
        <v>111</v>
      </c>
      <c r="E55" s="35" t="s">
        <v>210</v>
      </c>
    </row>
    <row r="56" spans="1:5" s="24" customFormat="1" ht="10.5" customHeight="1">
      <c r="A56" s="82"/>
      <c r="B56" s="82"/>
      <c r="C56" s="82" t="s">
        <v>112</v>
      </c>
      <c r="D56" s="34" t="s">
        <v>113</v>
      </c>
      <c r="E56" s="35" t="s">
        <v>210</v>
      </c>
    </row>
    <row r="57" spans="1:5" s="24" customFormat="1" ht="10.5" customHeight="1">
      <c r="A57" s="82"/>
      <c r="B57" s="82"/>
      <c r="C57" s="82" t="s">
        <v>114</v>
      </c>
      <c r="D57" s="34" t="s">
        <v>115</v>
      </c>
      <c r="E57" s="35" t="s">
        <v>210</v>
      </c>
    </row>
    <row r="58" spans="1:5" s="24" customFormat="1" ht="10.5" customHeight="1">
      <c r="A58" s="82"/>
      <c r="B58" s="82"/>
      <c r="C58" s="82" t="s">
        <v>116</v>
      </c>
      <c r="D58" s="34" t="s">
        <v>117</v>
      </c>
      <c r="E58" s="35" t="s">
        <v>210</v>
      </c>
    </row>
    <row r="59" spans="1:5" s="24" customFormat="1" ht="10.5" customHeight="1">
      <c r="A59" s="82"/>
      <c r="B59" s="82"/>
      <c r="C59" s="86">
        <v>1319</v>
      </c>
      <c r="D59" s="82" t="s">
        <v>118</v>
      </c>
      <c r="E59" s="35" t="s">
        <v>210</v>
      </c>
    </row>
    <row r="60" spans="1:5" s="24" customFormat="1" ht="10.5" customHeight="1">
      <c r="A60" s="82"/>
      <c r="B60" s="82"/>
      <c r="C60" s="86">
        <v>1320</v>
      </c>
      <c r="D60" s="82" t="s">
        <v>105</v>
      </c>
      <c r="E60" s="35" t="s">
        <v>210</v>
      </c>
    </row>
    <row r="61" spans="1:5" s="24" customFormat="1" ht="10.5" customHeight="1" hidden="1">
      <c r="A61" s="82"/>
      <c r="B61" s="82"/>
      <c r="C61" s="86"/>
      <c r="D61" s="34"/>
      <c r="E61" s="35"/>
    </row>
    <row r="62" spans="1:5" s="24" customFormat="1" ht="10.5" customHeight="1">
      <c r="A62" s="82"/>
      <c r="B62" s="82"/>
      <c r="C62" s="86">
        <v>1321</v>
      </c>
      <c r="D62" s="34" t="s">
        <v>121</v>
      </c>
      <c r="E62" s="35" t="s">
        <v>215</v>
      </c>
    </row>
    <row r="63" spans="1:5" s="24" customFormat="1" ht="10.5" customHeight="1">
      <c r="A63" s="82"/>
      <c r="B63" s="82"/>
      <c r="C63" s="86">
        <v>1322</v>
      </c>
      <c r="D63" s="34" t="s">
        <v>122</v>
      </c>
      <c r="E63" s="35" t="s">
        <v>215</v>
      </c>
    </row>
    <row r="64" spans="1:5" s="24" customFormat="1" ht="10.5" customHeight="1">
      <c r="A64" s="82"/>
      <c r="B64" s="82"/>
      <c r="C64" s="86">
        <v>1323</v>
      </c>
      <c r="D64" s="34" t="s">
        <v>123</v>
      </c>
      <c r="E64" s="35" t="s">
        <v>215</v>
      </c>
    </row>
    <row r="65" spans="1:5" s="24" customFormat="1" ht="10.5" customHeight="1">
      <c r="A65" s="82"/>
      <c r="B65" s="82"/>
      <c r="C65" s="86">
        <v>1324</v>
      </c>
      <c r="D65" s="34" t="s">
        <v>124</v>
      </c>
      <c r="E65" s="35" t="s">
        <v>215</v>
      </c>
    </row>
    <row r="66" spans="1:88" s="84" customFormat="1" ht="10.5" customHeight="1">
      <c r="A66" s="42"/>
      <c r="B66" s="42" t="s">
        <v>125</v>
      </c>
      <c r="C66" s="42" t="s">
        <v>74</v>
      </c>
      <c r="D66" s="43"/>
      <c r="E66" s="4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</row>
    <row r="67" spans="1:88" s="85" customFormat="1" ht="10.5" customHeight="1">
      <c r="A67" s="50"/>
      <c r="B67" s="50" t="s">
        <v>126</v>
      </c>
      <c r="C67" s="50" t="s">
        <v>127</v>
      </c>
      <c r="D67" s="51"/>
      <c r="E67" s="5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</row>
    <row r="68" spans="1:5" s="24" customFormat="1" ht="10.5" customHeight="1">
      <c r="A68" s="82"/>
      <c r="B68" s="82"/>
      <c r="C68" s="82" t="s">
        <v>128</v>
      </c>
      <c r="D68" s="34" t="s">
        <v>129</v>
      </c>
      <c r="E68" s="35" t="s">
        <v>208</v>
      </c>
    </row>
    <row r="69" spans="1:5" s="24" customFormat="1" ht="10.5" customHeight="1">
      <c r="A69" s="82"/>
      <c r="B69" s="82"/>
      <c r="C69" s="82" t="s">
        <v>130</v>
      </c>
      <c r="D69" s="34" t="s">
        <v>131</v>
      </c>
      <c r="E69" s="35" t="s">
        <v>208</v>
      </c>
    </row>
    <row r="70" spans="1:5" s="24" customFormat="1" ht="10.5" customHeight="1">
      <c r="A70" s="82"/>
      <c r="B70" s="82"/>
      <c r="C70" s="82" t="s">
        <v>132</v>
      </c>
      <c r="D70" s="34" t="s">
        <v>133</v>
      </c>
      <c r="E70" s="35" t="s">
        <v>208</v>
      </c>
    </row>
    <row r="71" spans="1:5" s="24" customFormat="1" ht="10.5" customHeight="1">
      <c r="A71" s="82"/>
      <c r="B71" s="82"/>
      <c r="C71" s="82" t="s">
        <v>134</v>
      </c>
      <c r="D71" s="34" t="s">
        <v>135</v>
      </c>
      <c r="E71" s="35" t="s">
        <v>216</v>
      </c>
    </row>
    <row r="72" spans="1:5" s="24" customFormat="1" ht="10.5" customHeight="1">
      <c r="A72" s="82"/>
      <c r="B72" s="82"/>
      <c r="C72" s="82" t="s">
        <v>136</v>
      </c>
      <c r="D72" s="34" t="s">
        <v>137</v>
      </c>
      <c r="E72" s="35" t="s">
        <v>216</v>
      </c>
    </row>
    <row r="73" spans="1:5" s="24" customFormat="1" ht="10.5" customHeight="1">
      <c r="A73" s="82"/>
      <c r="B73" s="82"/>
      <c r="C73" s="82" t="s">
        <v>138</v>
      </c>
      <c r="D73" s="34" t="s">
        <v>139</v>
      </c>
      <c r="E73" s="35" t="s">
        <v>208</v>
      </c>
    </row>
    <row r="74" spans="1:88" s="84" customFormat="1" ht="10.5" customHeight="1">
      <c r="A74" s="42"/>
      <c r="B74" s="42">
        <v>1699</v>
      </c>
      <c r="C74" s="42" t="s">
        <v>74</v>
      </c>
      <c r="D74" s="43"/>
      <c r="E74" s="4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</row>
    <row r="75" spans="1:5" s="24" customFormat="1" ht="10.5" customHeight="1">
      <c r="A75" s="87"/>
      <c r="B75" s="87">
        <v>1999</v>
      </c>
      <c r="C75" s="87" t="s">
        <v>140</v>
      </c>
      <c r="D75" s="88"/>
      <c r="E75" s="89"/>
    </row>
    <row r="76" spans="1:88" s="85" customFormat="1" ht="10.5" customHeight="1">
      <c r="A76" s="59">
        <v>20</v>
      </c>
      <c r="B76" s="59" t="s">
        <v>141</v>
      </c>
      <c r="C76" s="59"/>
      <c r="D76" s="60"/>
      <c r="E76" s="61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</row>
    <row r="77" spans="1:88" s="85" customFormat="1" ht="10.5" customHeight="1">
      <c r="A77" s="50"/>
      <c r="B77" s="50" t="s">
        <v>142</v>
      </c>
      <c r="C77" s="50" t="s">
        <v>143</v>
      </c>
      <c r="D77" s="51"/>
      <c r="E77" s="5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</row>
    <row r="78" spans="1:5" s="24" customFormat="1" ht="10.5" customHeight="1">
      <c r="A78" s="62"/>
      <c r="B78" s="62"/>
      <c r="C78" s="62" t="s">
        <v>144</v>
      </c>
      <c r="D78" s="34" t="s">
        <v>145</v>
      </c>
      <c r="E78" s="35" t="s">
        <v>208</v>
      </c>
    </row>
    <row r="79" spans="1:5" s="24" customFormat="1" ht="10.5" customHeight="1">
      <c r="A79" s="62"/>
      <c r="B79" s="62"/>
      <c r="C79" s="62" t="s">
        <v>146</v>
      </c>
      <c r="D79" s="34" t="s">
        <v>147</v>
      </c>
      <c r="E79" s="35" t="s">
        <v>208</v>
      </c>
    </row>
    <row r="80" spans="1:5" s="24" customFormat="1" ht="10.5" customHeight="1">
      <c r="A80" s="62"/>
      <c r="B80" s="62"/>
      <c r="C80" s="62">
        <v>2204</v>
      </c>
      <c r="D80" s="34" t="s">
        <v>148</v>
      </c>
      <c r="E80" s="35" t="s">
        <v>217</v>
      </c>
    </row>
    <row r="81" spans="1:5" s="24" customFormat="1" ht="10.5" customHeight="1">
      <c r="A81" s="62"/>
      <c r="B81" s="62"/>
      <c r="C81" s="62">
        <v>2205</v>
      </c>
      <c r="D81" s="34" t="s">
        <v>149</v>
      </c>
      <c r="E81" s="35" t="s">
        <v>216</v>
      </c>
    </row>
    <row r="82" spans="1:5" s="24" customFormat="1" ht="10.5" customHeight="1">
      <c r="A82" s="62"/>
      <c r="B82" s="62"/>
      <c r="C82" s="62">
        <v>2206</v>
      </c>
      <c r="D82" s="34" t="s">
        <v>150</v>
      </c>
      <c r="E82" s="35" t="s">
        <v>218</v>
      </c>
    </row>
    <row r="83" spans="1:5" s="24" customFormat="1" ht="10.5" customHeight="1">
      <c r="A83" s="62"/>
      <c r="B83" s="62"/>
      <c r="C83" s="62">
        <v>2212</v>
      </c>
      <c r="D83" s="34" t="s">
        <v>151</v>
      </c>
      <c r="E83" s="35" t="s">
        <v>208</v>
      </c>
    </row>
    <row r="84" spans="1:5" s="24" customFormat="1" ht="10.5" customHeight="1">
      <c r="A84" s="62"/>
      <c r="B84" s="62"/>
      <c r="C84" s="62">
        <v>2213</v>
      </c>
      <c r="D84" s="34" t="s">
        <v>152</v>
      </c>
      <c r="E84" s="35" t="s">
        <v>208</v>
      </c>
    </row>
    <row r="85" spans="1:5" s="24" customFormat="1" ht="10.5" customHeight="1">
      <c r="A85" s="62"/>
      <c r="B85" s="62"/>
      <c r="C85" s="62">
        <v>2214</v>
      </c>
      <c r="D85" s="34" t="s">
        <v>153</v>
      </c>
      <c r="E85" s="35" t="s">
        <v>217</v>
      </c>
    </row>
    <row r="86" spans="1:5" s="24" customFormat="1" ht="10.5" customHeight="1">
      <c r="A86" s="62"/>
      <c r="B86" s="62"/>
      <c r="C86" s="62">
        <v>2215</v>
      </c>
      <c r="D86" s="34" t="s">
        <v>154</v>
      </c>
      <c r="E86" s="35" t="s">
        <v>216</v>
      </c>
    </row>
    <row r="87" spans="1:5" s="24" customFormat="1" ht="10.5" customHeight="1">
      <c r="A87" s="62"/>
      <c r="B87" s="62"/>
      <c r="C87" s="62">
        <v>2216</v>
      </c>
      <c r="D87" s="34" t="s">
        <v>155</v>
      </c>
      <c r="E87" s="35" t="s">
        <v>218</v>
      </c>
    </row>
    <row r="88" spans="1:88" s="84" customFormat="1" ht="10.5" customHeight="1">
      <c r="A88" s="42"/>
      <c r="B88" s="42">
        <v>2299</v>
      </c>
      <c r="C88" s="42" t="s">
        <v>74</v>
      </c>
      <c r="D88" s="43"/>
      <c r="E88" s="4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</row>
    <row r="89" spans="1:5" s="24" customFormat="1" ht="10.5" customHeight="1">
      <c r="A89" s="23"/>
      <c r="B89" s="23" t="s">
        <v>156</v>
      </c>
      <c r="C89" s="23" t="s">
        <v>157</v>
      </c>
      <c r="D89" s="25"/>
      <c r="E89" s="26"/>
    </row>
    <row r="90" spans="1:5" s="24" customFormat="1" ht="10.5" customHeight="1">
      <c r="A90" s="62"/>
      <c r="B90" s="62"/>
      <c r="C90" s="62">
        <v>2301</v>
      </c>
      <c r="D90" s="34" t="s">
        <v>158</v>
      </c>
      <c r="E90" s="35" t="s">
        <v>219</v>
      </c>
    </row>
    <row r="91" spans="1:5" s="24" customFormat="1" ht="10.5" customHeight="1">
      <c r="A91" s="62"/>
      <c r="B91" s="62"/>
      <c r="C91" s="62">
        <v>2302</v>
      </c>
      <c r="D91" s="34" t="s">
        <v>159</v>
      </c>
      <c r="E91" s="35" t="s">
        <v>216</v>
      </c>
    </row>
    <row r="92" spans="1:5" s="24" customFormat="1" ht="10.5" customHeight="1">
      <c r="A92" s="62"/>
      <c r="B92" s="62"/>
      <c r="C92" s="62">
        <v>2303</v>
      </c>
      <c r="D92" s="34" t="s">
        <v>160</v>
      </c>
      <c r="E92" s="35" t="s">
        <v>208</v>
      </c>
    </row>
    <row r="93" spans="1:5" s="24" customFormat="1" ht="10.5" customHeight="1">
      <c r="A93" s="62"/>
      <c r="B93" s="62"/>
      <c r="C93" s="62">
        <v>2304</v>
      </c>
      <c r="D93" s="34" t="s">
        <v>161</v>
      </c>
      <c r="E93" s="35" t="s">
        <v>208</v>
      </c>
    </row>
    <row r="94" spans="1:5" s="24" customFormat="1" ht="10.5" customHeight="1">
      <c r="A94" s="62"/>
      <c r="B94" s="62"/>
      <c r="C94" s="62">
        <v>2305</v>
      </c>
      <c r="D94" s="34" t="s">
        <v>162</v>
      </c>
      <c r="E94" s="34" t="s">
        <v>216</v>
      </c>
    </row>
    <row r="95" spans="1:5" s="24" customFormat="1" ht="10.5" customHeight="1">
      <c r="A95" s="62"/>
      <c r="B95" s="62"/>
      <c r="C95" s="62">
        <v>2306</v>
      </c>
      <c r="D95" s="34" t="s">
        <v>206</v>
      </c>
      <c r="E95" s="35" t="s">
        <v>219</v>
      </c>
    </row>
    <row r="96" spans="1:88" s="84" customFormat="1" ht="10.5" customHeight="1">
      <c r="A96" s="42"/>
      <c r="B96" s="42">
        <v>2399</v>
      </c>
      <c r="C96" s="42" t="s">
        <v>74</v>
      </c>
      <c r="D96" s="43"/>
      <c r="E96" s="4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</row>
    <row r="97" spans="1:5" s="24" customFormat="1" ht="10.5" customHeight="1">
      <c r="A97" s="87"/>
      <c r="B97" s="87">
        <v>2999</v>
      </c>
      <c r="C97" s="87" t="s">
        <v>140</v>
      </c>
      <c r="D97" s="88"/>
      <c r="E97" s="89"/>
    </row>
    <row r="98" spans="1:88" s="85" customFormat="1" ht="10.5" customHeight="1">
      <c r="A98" s="59">
        <v>30</v>
      </c>
      <c r="B98" s="59" t="s">
        <v>164</v>
      </c>
      <c r="C98" s="59"/>
      <c r="D98" s="60"/>
      <c r="E98" s="61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</row>
    <row r="99" spans="1:88" s="85" customFormat="1" ht="10.5" customHeight="1">
      <c r="A99" s="50"/>
      <c r="B99" s="50" t="s">
        <v>165</v>
      </c>
      <c r="C99" s="50" t="s">
        <v>166</v>
      </c>
      <c r="D99" s="51"/>
      <c r="E99" s="52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</row>
    <row r="100" spans="1:5" s="24" customFormat="1" ht="10.5" customHeight="1">
      <c r="A100" s="62"/>
      <c r="B100" s="62"/>
      <c r="C100" s="62">
        <v>3301</v>
      </c>
      <c r="D100" s="34" t="s">
        <v>167</v>
      </c>
      <c r="E100" s="35" t="s">
        <v>208</v>
      </c>
    </row>
    <row r="101" spans="1:5" s="24" customFormat="1" ht="10.5" customHeight="1">
      <c r="A101" s="62"/>
      <c r="B101" s="62"/>
      <c r="C101" s="62">
        <v>3302</v>
      </c>
      <c r="D101" s="34" t="s">
        <v>168</v>
      </c>
      <c r="E101" s="35" t="s">
        <v>208</v>
      </c>
    </row>
    <row r="102" spans="1:5" s="24" customFormat="1" ht="10.5" customHeight="1">
      <c r="A102" s="62"/>
      <c r="B102" s="62"/>
      <c r="C102" s="62">
        <v>3303</v>
      </c>
      <c r="D102" s="34" t="s">
        <v>169</v>
      </c>
      <c r="E102" s="35" t="s">
        <v>208</v>
      </c>
    </row>
    <row r="103" spans="1:5" s="24" customFormat="1" ht="10.5" customHeight="1">
      <c r="A103" s="62"/>
      <c r="B103" s="62"/>
      <c r="C103" s="62">
        <v>3304</v>
      </c>
      <c r="D103" s="34" t="s">
        <v>170</v>
      </c>
      <c r="E103" s="35" t="s">
        <v>208</v>
      </c>
    </row>
    <row r="104" spans="1:5" s="24" customFormat="1" ht="10.5" customHeight="1">
      <c r="A104" s="62"/>
      <c r="B104" s="62"/>
      <c r="C104" s="62">
        <v>3305</v>
      </c>
      <c r="D104" s="34" t="s">
        <v>171</v>
      </c>
      <c r="E104" s="35" t="s">
        <v>208</v>
      </c>
    </row>
    <row r="105" spans="1:5" s="24" customFormat="1" ht="10.5" customHeight="1">
      <c r="A105" s="62"/>
      <c r="B105" s="62"/>
      <c r="C105" s="62">
        <v>3306</v>
      </c>
      <c r="D105" s="34" t="s">
        <v>172</v>
      </c>
      <c r="E105" s="35" t="s">
        <v>220</v>
      </c>
    </row>
    <row r="106" spans="1:5" s="24" customFormat="1" ht="10.5" customHeight="1">
      <c r="A106" s="62"/>
      <c r="B106" s="62"/>
      <c r="C106" s="62">
        <v>3307</v>
      </c>
      <c r="D106" s="34" t="s">
        <v>173</v>
      </c>
      <c r="E106" s="35" t="s">
        <v>208</v>
      </c>
    </row>
    <row r="107" spans="1:5" s="24" customFormat="1" ht="10.5" customHeight="1">
      <c r="A107" s="62"/>
      <c r="B107" s="62"/>
      <c r="C107" s="62">
        <v>3308</v>
      </c>
      <c r="D107" s="62" t="s">
        <v>207</v>
      </c>
      <c r="E107" s="62" t="s">
        <v>216</v>
      </c>
    </row>
    <row r="108" spans="1:5" s="24" customFormat="1" ht="10.5" customHeight="1">
      <c r="A108" s="62"/>
      <c r="B108" s="62"/>
      <c r="C108" s="62">
        <v>3312</v>
      </c>
      <c r="D108" s="34" t="s">
        <v>174</v>
      </c>
      <c r="E108" s="35" t="s">
        <v>208</v>
      </c>
    </row>
    <row r="109" spans="1:5" s="24" customFormat="1" ht="10.5" customHeight="1">
      <c r="A109" s="62"/>
      <c r="B109" s="62"/>
      <c r="C109" s="62">
        <v>3313</v>
      </c>
      <c r="D109" s="34" t="s">
        <v>175</v>
      </c>
      <c r="E109" s="35" t="s">
        <v>208</v>
      </c>
    </row>
    <row r="110" spans="1:5" s="24" customFormat="1" ht="10.5" customHeight="1">
      <c r="A110" s="62"/>
      <c r="B110" s="62"/>
      <c r="C110" s="62">
        <v>3314</v>
      </c>
      <c r="D110" s="34" t="s">
        <v>176</v>
      </c>
      <c r="E110" s="35" t="s">
        <v>216</v>
      </c>
    </row>
    <row r="111" spans="1:5" s="24" customFormat="1" ht="10.5" customHeight="1">
      <c r="A111" s="62"/>
      <c r="B111" s="62"/>
      <c r="C111" s="62">
        <v>3315</v>
      </c>
      <c r="D111" s="34" t="s">
        <v>177</v>
      </c>
      <c r="E111" s="35" t="s">
        <v>208</v>
      </c>
    </row>
    <row r="112" spans="1:5" s="24" customFormat="1" ht="10.5" customHeight="1">
      <c r="A112" s="62"/>
      <c r="B112" s="62"/>
      <c r="C112" s="62">
        <v>3316</v>
      </c>
      <c r="D112" s="34" t="s">
        <v>178</v>
      </c>
      <c r="E112" s="35" t="s">
        <v>220</v>
      </c>
    </row>
    <row r="113" spans="1:88" s="84" customFormat="1" ht="10.5" customHeight="1">
      <c r="A113" s="42"/>
      <c r="B113" s="42">
        <v>3399</v>
      </c>
      <c r="C113" s="42" t="s">
        <v>74</v>
      </c>
      <c r="D113" s="43"/>
      <c r="E113" s="4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</row>
    <row r="114" spans="1:5" s="24" customFormat="1" ht="10.5" customHeight="1">
      <c r="A114" s="90"/>
      <c r="B114" s="90">
        <v>3999</v>
      </c>
      <c r="C114" s="90" t="s">
        <v>140</v>
      </c>
      <c r="D114" s="91"/>
      <c r="E114" s="89"/>
    </row>
    <row r="115" spans="1:88" s="85" customFormat="1" ht="10.5" customHeight="1">
      <c r="A115" s="59">
        <v>40</v>
      </c>
      <c r="B115" s="59" t="s">
        <v>179</v>
      </c>
      <c r="C115" s="59"/>
      <c r="D115" s="60"/>
      <c r="E115" s="61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</row>
    <row r="116" spans="1:88" s="85" customFormat="1" ht="10.5" customHeight="1">
      <c r="A116" s="50"/>
      <c r="B116" s="50" t="s">
        <v>180</v>
      </c>
      <c r="C116" s="50" t="s">
        <v>181</v>
      </c>
      <c r="D116" s="51"/>
      <c r="E116" s="52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</row>
    <row r="117" spans="1:5" s="24" customFormat="1" ht="10.5" customHeight="1">
      <c r="A117" s="62"/>
      <c r="B117" s="62"/>
      <c r="C117" s="62">
        <v>4101</v>
      </c>
      <c r="D117" s="34" t="s">
        <v>182</v>
      </c>
      <c r="E117" s="35" t="s">
        <v>208</v>
      </c>
    </row>
    <row r="118" spans="1:5" s="24" customFormat="1" ht="10.5" customHeight="1">
      <c r="A118" s="62"/>
      <c r="B118" s="62"/>
      <c r="C118" s="62">
        <v>4102</v>
      </c>
      <c r="D118" s="34" t="s">
        <v>183</v>
      </c>
      <c r="E118" s="35" t="s">
        <v>208</v>
      </c>
    </row>
    <row r="119" spans="1:88" s="84" customFormat="1" ht="10.5" customHeight="1">
      <c r="A119" s="42"/>
      <c r="B119" s="42">
        <v>4199</v>
      </c>
      <c r="C119" s="42" t="s">
        <v>74</v>
      </c>
      <c r="D119" s="43"/>
      <c r="E119" s="4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</row>
    <row r="120" spans="1:88" s="84" customFormat="1" ht="10.5" customHeight="1">
      <c r="A120" s="65"/>
      <c r="B120" s="65">
        <v>4200</v>
      </c>
      <c r="C120" s="65" t="s">
        <v>184</v>
      </c>
      <c r="D120" s="66"/>
      <c r="E120" s="35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</row>
    <row r="121" spans="1:88" s="84" customFormat="1" ht="10.5" customHeight="1">
      <c r="A121" s="68"/>
      <c r="B121" s="68"/>
      <c r="C121" s="68">
        <v>4201</v>
      </c>
      <c r="D121" s="69" t="s">
        <v>185</v>
      </c>
      <c r="E121" s="35" t="s">
        <v>208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</row>
    <row r="122" spans="1:88" s="84" customFormat="1" ht="10.5" customHeight="1">
      <c r="A122" s="68"/>
      <c r="B122" s="68"/>
      <c r="C122" s="68">
        <v>4202</v>
      </c>
      <c r="D122" s="69" t="s">
        <v>186</v>
      </c>
      <c r="E122" s="35" t="s">
        <v>208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</row>
    <row r="123" spans="1:88" s="84" customFormat="1" ht="10.5" customHeight="1">
      <c r="A123" s="42"/>
      <c r="B123" s="42">
        <v>4299</v>
      </c>
      <c r="C123" s="42" t="s">
        <v>74</v>
      </c>
      <c r="D123" s="43"/>
      <c r="E123" s="4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</row>
    <row r="124" spans="1:88" s="84" customFormat="1" ht="10.5" customHeight="1">
      <c r="A124" s="65"/>
      <c r="B124" s="65">
        <v>4300</v>
      </c>
      <c r="C124" s="65" t="s">
        <v>187</v>
      </c>
      <c r="D124" s="66"/>
      <c r="E124" s="67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</row>
    <row r="125" spans="1:88" s="84" customFormat="1" ht="10.5" customHeight="1">
      <c r="A125" s="68"/>
      <c r="B125" s="68"/>
      <c r="C125" s="68">
        <v>4301</v>
      </c>
      <c r="D125" s="69" t="s">
        <v>188</v>
      </c>
      <c r="E125" s="35" t="s">
        <v>208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</row>
    <row r="126" spans="1:88" s="84" customFormat="1" ht="10.5" customHeight="1">
      <c r="A126" s="68"/>
      <c r="B126" s="68"/>
      <c r="C126" s="68">
        <v>4302</v>
      </c>
      <c r="D126" s="69" t="s">
        <v>189</v>
      </c>
      <c r="E126" s="35" t="s">
        <v>208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</row>
    <row r="127" spans="1:88" s="84" customFormat="1" ht="10.5" customHeight="1">
      <c r="A127" s="42"/>
      <c r="B127" s="42">
        <v>4399</v>
      </c>
      <c r="C127" s="42" t="s">
        <v>74</v>
      </c>
      <c r="D127" s="43"/>
      <c r="E127" s="4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</row>
    <row r="128" spans="1:5" s="24" customFormat="1" ht="10.5" customHeight="1">
      <c r="A128" s="87"/>
      <c r="B128" s="87">
        <v>4999</v>
      </c>
      <c r="C128" s="87" t="s">
        <v>140</v>
      </c>
      <c r="D128" s="88"/>
      <c r="E128" s="89"/>
    </row>
    <row r="129" spans="1:88" s="85" customFormat="1" ht="10.5" customHeight="1">
      <c r="A129" s="59">
        <v>50</v>
      </c>
      <c r="B129" s="59" t="s">
        <v>190</v>
      </c>
      <c r="C129" s="59"/>
      <c r="D129" s="60"/>
      <c r="E129" s="61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</row>
    <row r="130" spans="1:88" s="85" customFormat="1" ht="10.5" customHeight="1">
      <c r="A130" s="50"/>
      <c r="B130" s="50" t="s">
        <v>191</v>
      </c>
      <c r="C130" s="50" t="s">
        <v>192</v>
      </c>
      <c r="D130" s="51"/>
      <c r="E130" s="52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</row>
    <row r="131" spans="1:5" s="24" customFormat="1" ht="10.5" customHeight="1">
      <c r="A131" s="62"/>
      <c r="B131" s="62"/>
      <c r="C131" s="62">
        <v>5101</v>
      </c>
      <c r="D131" s="34" t="s">
        <v>193</v>
      </c>
      <c r="E131" s="35" t="s">
        <v>208</v>
      </c>
    </row>
    <row r="132" spans="1:5" s="24" customFormat="1" ht="10.5" customHeight="1">
      <c r="A132" s="62"/>
      <c r="B132" s="62"/>
      <c r="C132" s="62">
        <v>5102</v>
      </c>
      <c r="D132" s="34" t="s">
        <v>194</v>
      </c>
      <c r="E132" s="35" t="s">
        <v>208</v>
      </c>
    </row>
    <row r="133" spans="1:88" s="84" customFormat="1" ht="10.5" customHeight="1">
      <c r="A133" s="42"/>
      <c r="B133" s="42">
        <v>5199</v>
      </c>
      <c r="C133" s="42" t="s">
        <v>74</v>
      </c>
      <c r="D133" s="43"/>
      <c r="E133" s="4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</row>
    <row r="134" spans="1:88" s="85" customFormat="1" ht="10.5" customHeight="1">
      <c r="A134" s="50"/>
      <c r="B134" s="50">
        <v>5200</v>
      </c>
      <c r="C134" s="50" t="s">
        <v>195</v>
      </c>
      <c r="D134" s="51"/>
      <c r="E134" s="52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</row>
    <row r="135" spans="1:88" s="84" customFormat="1" ht="10.5" customHeight="1">
      <c r="A135" s="68"/>
      <c r="B135" s="68"/>
      <c r="C135" s="68">
        <v>5201</v>
      </c>
      <c r="D135" s="69" t="s">
        <v>196</v>
      </c>
      <c r="E135" s="35" t="s">
        <v>208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</row>
    <row r="136" spans="1:88" s="84" customFormat="1" ht="10.5" customHeight="1">
      <c r="A136" s="68"/>
      <c r="B136" s="68"/>
      <c r="C136" s="68">
        <v>5202</v>
      </c>
      <c r="D136" s="69" t="s">
        <v>197</v>
      </c>
      <c r="E136" s="35" t="s">
        <v>221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</row>
    <row r="137" spans="1:88" s="84" customFormat="1" ht="10.5" customHeight="1">
      <c r="A137" s="42"/>
      <c r="B137" s="42">
        <v>5299</v>
      </c>
      <c r="C137" s="42" t="s">
        <v>74</v>
      </c>
      <c r="D137" s="43"/>
      <c r="E137" s="4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</row>
    <row r="138" spans="1:88" s="85" customFormat="1" ht="10.5" customHeight="1">
      <c r="A138" s="50"/>
      <c r="B138" s="50">
        <v>5300</v>
      </c>
      <c r="C138" s="50" t="s">
        <v>198</v>
      </c>
      <c r="D138" s="51"/>
      <c r="E138" s="52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</row>
    <row r="139" spans="1:88" s="84" customFormat="1" ht="10.5" customHeight="1">
      <c r="A139" s="68"/>
      <c r="B139" s="68"/>
      <c r="C139" s="68">
        <v>5301</v>
      </c>
      <c r="D139" s="69" t="s">
        <v>199</v>
      </c>
      <c r="E139" s="35" t="s">
        <v>216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</row>
    <row r="140" spans="1:88" s="84" customFormat="1" ht="10.5" customHeight="1">
      <c r="A140" s="68"/>
      <c r="B140" s="68"/>
      <c r="C140" s="68">
        <v>5302</v>
      </c>
      <c r="D140" s="69" t="s">
        <v>200</v>
      </c>
      <c r="E140" s="35" t="s">
        <v>208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</row>
    <row r="141" spans="1:88" s="84" customFormat="1" ht="10.5" customHeight="1">
      <c r="A141" s="42"/>
      <c r="B141" s="42">
        <v>5399</v>
      </c>
      <c r="C141" s="42" t="s">
        <v>74</v>
      </c>
      <c r="D141" s="43"/>
      <c r="E141" s="4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</row>
    <row r="142" spans="1:88" s="24" customFormat="1" ht="10.5" customHeight="1">
      <c r="A142" s="56"/>
      <c r="B142" s="56">
        <v>5999</v>
      </c>
      <c r="C142" s="56" t="s">
        <v>140</v>
      </c>
      <c r="D142" s="18"/>
      <c r="E142" s="17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</row>
    <row r="143" spans="1:5" s="24" customFormat="1" ht="10.5" customHeight="1">
      <c r="A143" s="72"/>
      <c r="B143" s="72"/>
      <c r="C143" s="72"/>
      <c r="D143" s="29"/>
      <c r="E143" s="73"/>
    </row>
    <row r="144" spans="1:88" s="24" customFormat="1" ht="10.5" customHeight="1">
      <c r="A144" s="56"/>
      <c r="B144" s="56">
        <v>99</v>
      </c>
      <c r="C144" s="56" t="s">
        <v>201</v>
      </c>
      <c r="D144" s="18"/>
      <c r="E144" s="17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</row>
    <row r="145" spans="1:5" s="24" customFormat="1" ht="10.5" customHeight="1">
      <c r="A145" s="75"/>
      <c r="B145" s="75"/>
      <c r="C145" s="75" t="s">
        <v>202</v>
      </c>
      <c r="D145" s="76"/>
      <c r="E145" s="77"/>
    </row>
    <row r="146" spans="1:88" s="24" customFormat="1" ht="10.5" customHeight="1">
      <c r="A146" s="56">
        <v>90</v>
      </c>
      <c r="B146" s="56" t="s">
        <v>203</v>
      </c>
      <c r="C146" s="18"/>
      <c r="D146" s="18"/>
      <c r="E146" s="17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</row>
    <row r="147" spans="6:88" ht="10.5" customHeight="1"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</row>
    <row r="148" spans="6:88" ht="10.5" customHeight="1"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</row>
    <row r="149" spans="6:88" ht="10.5" customHeight="1"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</row>
    <row r="150" spans="6:88" ht="10.5" customHeight="1"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</row>
    <row r="151" spans="6:88" ht="10.5" customHeight="1"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</row>
    <row r="152" spans="6:88" ht="10.5" customHeight="1"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</row>
    <row r="153" spans="6:88" ht="10.5" customHeight="1"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</row>
    <row r="154" spans="6:88" ht="10.5" customHeight="1"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</row>
    <row r="155" spans="6:88" ht="10.5" customHeight="1"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</row>
    <row r="156" spans="6:88" ht="10.5" customHeight="1"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</row>
    <row r="157" spans="6:88" ht="10.5" customHeight="1"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</row>
    <row r="158" spans="6:88" ht="10.5" customHeight="1"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</row>
    <row r="159" spans="6:88" ht="10.5" customHeight="1"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</row>
    <row r="160" spans="6:88" ht="10.5" customHeight="1"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</row>
    <row r="161" spans="6:88" ht="10.5" customHeight="1"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</row>
    <row r="162" spans="6:88" ht="10.5" customHeight="1"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</row>
    <row r="163" spans="6:88" ht="10.5" customHeight="1"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</row>
    <row r="164" spans="6:88" ht="10.5" customHeight="1"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</row>
    <row r="165" spans="6:88" ht="10.5" customHeight="1"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</row>
    <row r="166" spans="6:88" ht="10.5" customHeight="1"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</row>
    <row r="167" spans="6:88" ht="10.5" customHeight="1"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</row>
    <row r="168" spans="6:88" ht="10.5" customHeight="1"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</row>
    <row r="169" spans="6:88" ht="10.5" customHeight="1"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</row>
    <row r="170" spans="6:88" ht="10.5" customHeight="1"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</row>
    <row r="171" spans="6:88" ht="10.5" customHeight="1"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</row>
    <row r="172" spans="6:88" ht="10.5" customHeight="1"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</row>
    <row r="173" spans="6:88" ht="10.5" customHeight="1"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</row>
    <row r="174" spans="6:88" ht="10.5" customHeight="1"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</row>
    <row r="175" spans="6:88" ht="10.5" customHeight="1"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</row>
    <row r="176" spans="6:88" ht="10.5" customHeight="1"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</row>
    <row r="177" spans="6:88" ht="10.5" customHeight="1"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</row>
    <row r="178" spans="6:88" ht="10.5" customHeight="1"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</row>
    <row r="179" spans="6:88" ht="10.5" customHeight="1"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</row>
    <row r="180" spans="6:88" ht="10.5" customHeight="1"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</row>
    <row r="181" spans="6:88" ht="10.5" customHeight="1"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</row>
    <row r="182" spans="6:88" ht="10.5" customHeight="1"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</row>
    <row r="183" spans="6:88" ht="10.5" customHeight="1"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</row>
    <row r="184" spans="6:88" ht="10.5" customHeight="1"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</row>
    <row r="185" spans="6:88" ht="10.5" customHeight="1"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</row>
    <row r="186" spans="6:88" ht="10.5" customHeight="1"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</row>
    <row r="187" spans="6:88" ht="10.5" customHeight="1"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</row>
    <row r="188" spans="6:88" ht="10.5" customHeight="1"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</row>
    <row r="189" spans="6:88" ht="10.5" customHeight="1"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</row>
    <row r="190" spans="6:88" ht="10.5" customHeight="1"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</row>
    <row r="191" spans="6:88" ht="10.5" customHeight="1"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</row>
    <row r="192" spans="6:88" ht="10.5" customHeight="1"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</row>
    <row r="193" spans="6:88" ht="10.5" customHeight="1"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</row>
    <row r="194" spans="6:88" ht="10.5" customHeight="1"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</row>
    <row r="195" spans="6:88" ht="10.5" customHeight="1"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</row>
    <row r="196" spans="6:88" ht="10.5" customHeight="1"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</row>
    <row r="197" spans="6:88" ht="10.5" customHeight="1"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</row>
    <row r="198" spans="6:88" ht="10.5" customHeight="1"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</row>
    <row r="199" spans="6:88" ht="10.5" customHeight="1"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</row>
    <row r="200" spans="6:88" ht="10.5" customHeight="1"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</row>
    <row r="201" spans="6:88" ht="10.5" customHeight="1"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</row>
    <row r="202" spans="6:88" ht="10.5" customHeight="1"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</row>
    <row r="203" spans="6:88" ht="10.5" customHeight="1"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</row>
    <row r="204" spans="6:88" ht="10.5" customHeight="1"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</row>
    <row r="205" spans="6:88" ht="10.5" customHeight="1"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</row>
    <row r="206" spans="6:88" ht="10.5" customHeight="1"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</row>
    <row r="207" spans="6:88" ht="10.5" customHeight="1"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</row>
    <row r="208" spans="6:88" ht="10.5" customHeight="1"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</row>
    <row r="209" spans="6:88" ht="10.5" customHeight="1"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</row>
    <row r="210" spans="6:88" ht="10.5" customHeight="1"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</row>
    <row r="211" spans="6:88" ht="10.5" customHeight="1"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</row>
    <row r="212" spans="6:88" ht="10.5" customHeight="1"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</row>
    <row r="213" spans="6:88" ht="10.5" customHeight="1"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</row>
    <row r="214" spans="6:88" ht="10.5" customHeight="1"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</row>
    <row r="215" spans="6:88" ht="10.5" customHeight="1"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</row>
    <row r="216" spans="6:88" ht="10.5" customHeight="1"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</row>
    <row r="217" spans="6:88" ht="10.5" customHeight="1"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</row>
    <row r="218" spans="6:88" ht="10.5" customHeight="1"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</row>
    <row r="219" spans="6:88" ht="10.5" customHeight="1"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</row>
    <row r="220" spans="6:88" ht="10.5" customHeight="1"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</row>
    <row r="221" spans="6:88" ht="10.5" customHeight="1"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</row>
    <row r="222" spans="6:88" ht="10.5" customHeight="1"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</row>
    <row r="223" spans="6:88" ht="10.5" customHeight="1"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</row>
    <row r="224" spans="6:88" ht="10.5" customHeight="1"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</row>
    <row r="225" spans="6:88" ht="10.5" customHeight="1"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</row>
    <row r="226" spans="6:88" ht="10.5" customHeight="1"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</row>
    <row r="227" spans="6:88" ht="10.5" customHeight="1"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</row>
    <row r="228" spans="6:88" ht="10.5" customHeight="1"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</row>
    <row r="229" spans="6:88" ht="10.5" customHeight="1"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</row>
    <row r="230" spans="6:88" ht="10.5" customHeight="1"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</row>
    <row r="231" spans="6:88" ht="10.5" customHeight="1"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</row>
    <row r="232" spans="6:88" ht="10.5" customHeight="1"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</row>
    <row r="233" spans="6:88" ht="10.5" customHeight="1"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</row>
    <row r="234" spans="6:88" ht="10.5" customHeight="1"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</row>
    <row r="235" spans="6:88" ht="10.5" customHeight="1"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</row>
    <row r="236" spans="6:88" ht="10.5" customHeight="1"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</row>
    <row r="237" spans="6:88" ht="10.5" customHeight="1"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</row>
    <row r="238" spans="6:88" ht="10.5" customHeight="1"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</row>
    <row r="239" spans="6:88" ht="10.5" customHeight="1"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</row>
    <row r="240" spans="6:88" ht="10.5" customHeight="1"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</row>
    <row r="241" spans="6:88" ht="10.5" customHeight="1"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</row>
    <row r="242" spans="6:88" ht="10.5" customHeight="1"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</row>
    <row r="243" spans="6:88" ht="10.5" customHeight="1"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</row>
    <row r="244" spans="6:88" ht="10.5" customHeight="1"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</row>
    <row r="245" spans="6:88" ht="10.5" customHeight="1"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</row>
    <row r="246" spans="6:88" ht="10.5" customHeight="1"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</row>
    <row r="247" spans="6:88" ht="10.5" customHeight="1"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</row>
    <row r="248" spans="6:88" ht="10.5" customHeight="1"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</row>
    <row r="249" spans="6:88" ht="10.5" customHeight="1"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</row>
    <row r="250" spans="6:88" ht="10.5" customHeight="1"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</row>
    <row r="251" spans="6:88" ht="10.5" customHeight="1"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</row>
    <row r="252" spans="6:88" ht="10.5" customHeight="1"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</row>
    <row r="253" spans="6:88" ht="10.5" customHeight="1"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</row>
    <row r="254" spans="6:88" ht="10.5" customHeight="1"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</row>
    <row r="255" spans="6:88" ht="10.5" customHeight="1"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</row>
    <row r="256" spans="6:88" ht="10.5" customHeight="1"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</row>
    <row r="257" spans="6:88" ht="10.5" customHeight="1"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</row>
    <row r="258" spans="6:88" ht="10.5" customHeight="1"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</row>
    <row r="259" spans="6:88" ht="10.5" customHeight="1"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</row>
    <row r="260" spans="6:88" ht="10.5" customHeight="1"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</row>
    <row r="261" spans="6:88" ht="10.5" customHeight="1"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</row>
    <row r="262" spans="6:88" ht="10.5" customHeight="1"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</row>
    <row r="263" spans="6:88" ht="10.5" customHeight="1"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</row>
    <row r="264" spans="6:88" ht="10.5" customHeight="1"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</row>
    <row r="265" spans="6:88" ht="10.5" customHeight="1"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</row>
    <row r="266" spans="6:88" ht="10.5" customHeight="1"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</row>
    <row r="267" spans="6:88" ht="10.5" customHeight="1"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</row>
    <row r="268" spans="6:88" ht="10.5" customHeight="1"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</row>
    <row r="269" spans="6:88" ht="10.5" customHeight="1"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</row>
    <row r="270" spans="6:88" ht="10.5" customHeight="1"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</row>
    <row r="271" spans="6:88" ht="10.5" customHeight="1"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</row>
    <row r="272" spans="6:88" ht="10.5" customHeight="1"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</row>
    <row r="273" spans="6:88" ht="10.5" customHeight="1"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</row>
    <row r="274" spans="6:88" ht="10.5" customHeight="1"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</row>
    <row r="275" spans="6:88" ht="10.5" customHeight="1"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</row>
    <row r="276" spans="6:88" ht="10.5" customHeight="1"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</row>
    <row r="277" spans="6:88" ht="10.5" customHeight="1"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</row>
    <row r="278" spans="6:88" ht="10.5" customHeight="1"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</row>
    <row r="279" spans="6:88" ht="10.5" customHeight="1"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</row>
    <row r="280" spans="6:88" ht="10.5" customHeight="1"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</row>
    <row r="281" spans="6:88" ht="10.5" customHeight="1"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</row>
    <row r="282" spans="6:88" ht="10.5" customHeight="1"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</row>
    <row r="283" spans="6:88" ht="10.5" customHeight="1"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</row>
    <row r="284" spans="6:88" ht="10.5" customHeight="1"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</row>
    <row r="285" spans="6:88" ht="10.5" customHeight="1"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</row>
    <row r="286" spans="6:88" ht="10.5" customHeight="1"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</row>
    <row r="287" spans="6:88" ht="10.5" customHeight="1"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</row>
    <row r="288" spans="6:88" ht="10.5" customHeight="1"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</row>
    <row r="289" spans="6:88" ht="10.5" customHeight="1"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</row>
    <row r="290" spans="6:88" ht="10.5" customHeight="1"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</row>
    <row r="291" spans="6:88" ht="10.5" customHeight="1"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</row>
    <row r="292" spans="6:88" ht="10.5" customHeight="1"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</row>
    <row r="293" spans="6:88" ht="10.5" customHeight="1"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</row>
    <row r="294" spans="6:88" ht="10.5" customHeight="1"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</row>
    <row r="295" spans="6:88" ht="10.5" customHeight="1"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</row>
    <row r="296" spans="6:88" ht="10.5" customHeight="1"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</row>
    <row r="297" spans="6:88" ht="10.5" customHeight="1"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</row>
    <row r="298" spans="6:88" ht="10.5" customHeight="1"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</row>
    <row r="299" spans="6:88" ht="10.5" customHeight="1"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</row>
    <row r="300" spans="6:88" ht="10.5" customHeight="1"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</row>
    <row r="301" spans="6:88" ht="10.5" customHeight="1"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</row>
    <row r="302" spans="6:88" ht="10.5" customHeight="1"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</row>
    <row r="303" spans="6:88" ht="10.5" customHeight="1"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</row>
    <row r="304" spans="6:88" ht="10.5" customHeight="1"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</row>
    <row r="305" spans="6:88" ht="10.5" customHeight="1"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</row>
    <row r="306" spans="6:88" ht="10.5" customHeight="1"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</row>
    <row r="307" spans="6:88" ht="10.5" customHeight="1"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</row>
    <row r="308" spans="6:88" ht="10.5" customHeight="1"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</row>
    <row r="309" spans="6:88" ht="10.5" customHeight="1"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</row>
    <row r="310" spans="6:88" ht="10.5" customHeight="1"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</row>
    <row r="311" spans="6:88" ht="10.5" customHeight="1"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</row>
    <row r="312" spans="6:88" ht="10.5" customHeight="1"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</row>
    <row r="313" spans="6:88" ht="10.5" customHeight="1"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</row>
    <row r="314" spans="6:88" ht="10.5" customHeight="1"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</row>
    <row r="315" spans="6:88" ht="10.5" customHeight="1"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</row>
    <row r="316" spans="6:88" ht="10.5" customHeight="1"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</row>
    <row r="317" spans="6:88" ht="10.5" customHeight="1"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</row>
    <row r="318" spans="6:88" ht="10.5" customHeight="1"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</row>
    <row r="319" spans="6:88" ht="10.5" customHeight="1"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</row>
    <row r="320" spans="6:88" ht="10.5" customHeight="1"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</row>
    <row r="321" spans="6:88" ht="10.5" customHeight="1"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</row>
    <row r="322" spans="6:88" ht="10.5" customHeight="1"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</row>
    <row r="323" spans="6:88" ht="10.5" customHeight="1"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</row>
    <row r="324" spans="6:88" ht="10.5" customHeight="1"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</row>
    <row r="325" spans="6:88" ht="10.5" customHeight="1"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</row>
    <row r="326" spans="6:88" ht="10.5" customHeight="1"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</row>
    <row r="327" spans="6:88" ht="10.5" customHeight="1"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</row>
    <row r="328" spans="6:88" ht="10.5" customHeight="1"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</row>
    <row r="329" spans="6:88" ht="10.5" customHeight="1"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</row>
    <row r="330" spans="6:88" ht="10.5" customHeight="1"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</row>
    <row r="331" spans="6:88" ht="10.5" customHeight="1"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</row>
    <row r="332" spans="6:88" ht="10.5" customHeight="1"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</row>
    <row r="333" spans="6:88" ht="10.5" customHeight="1"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</row>
    <row r="334" spans="6:88" ht="10.5" customHeight="1"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</row>
    <row r="343" spans="1:88" s="93" customFormat="1" ht="10.5" customHeight="1">
      <c r="A343" s="92"/>
      <c r="B343" s="92"/>
      <c r="C343" s="92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</row>
    <row r="344" spans="1:88" s="93" customFormat="1" ht="10.5" customHeight="1">
      <c r="A344" s="92"/>
      <c r="B344" s="92"/>
      <c r="C344" s="92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</row>
    <row r="345" spans="1:88" s="93" customFormat="1" ht="10.5" customHeight="1">
      <c r="A345" s="92"/>
      <c r="B345" s="92"/>
      <c r="C345" s="92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</row>
    <row r="346" spans="1:88" s="93" customFormat="1" ht="10.5" customHeight="1">
      <c r="A346" s="92"/>
      <c r="B346" s="92"/>
      <c r="C346" s="92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  <c r="BY346" s="79"/>
      <c r="BZ346" s="79"/>
      <c r="CA346" s="79"/>
      <c r="CB346" s="79"/>
      <c r="CC346" s="79"/>
      <c r="CD346" s="79"/>
      <c r="CE346" s="79"/>
      <c r="CF346" s="79"/>
      <c r="CG346" s="79"/>
      <c r="CH346" s="79"/>
      <c r="CI346" s="79"/>
      <c r="CJ346" s="79"/>
    </row>
    <row r="347" spans="1:88" s="93" customFormat="1" ht="10.5" customHeight="1">
      <c r="A347" s="92"/>
      <c r="B347" s="92"/>
      <c r="C347" s="92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  <c r="BY347" s="79"/>
      <c r="BZ347" s="79"/>
      <c r="CA347" s="79"/>
      <c r="CB347" s="79"/>
      <c r="CC347" s="79"/>
      <c r="CD347" s="79"/>
      <c r="CE347" s="79"/>
      <c r="CF347" s="79"/>
      <c r="CG347" s="79"/>
      <c r="CH347" s="79"/>
      <c r="CI347" s="79"/>
      <c r="CJ347" s="79"/>
    </row>
    <row r="348" spans="1:88" s="93" customFormat="1" ht="10.5" customHeight="1">
      <c r="A348" s="92"/>
      <c r="B348" s="92"/>
      <c r="C348" s="92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</row>
    <row r="349" spans="1:88" s="93" customFormat="1" ht="10.5" customHeight="1">
      <c r="A349" s="92"/>
      <c r="B349" s="92"/>
      <c r="C349" s="92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</row>
    <row r="350" spans="1:88" s="93" customFormat="1" ht="10.5" customHeight="1">
      <c r="A350" s="92"/>
      <c r="B350" s="92"/>
      <c r="C350" s="92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/>
      <c r="BX350" s="79"/>
      <c r="BY350" s="79"/>
      <c r="BZ350" s="79"/>
      <c r="CA350" s="79"/>
      <c r="CB350" s="79"/>
      <c r="CC350" s="79"/>
      <c r="CD350" s="79"/>
      <c r="CE350" s="79"/>
      <c r="CF350" s="79"/>
      <c r="CG350" s="79"/>
      <c r="CH350" s="79"/>
      <c r="CI350" s="79"/>
      <c r="CJ350" s="79"/>
    </row>
    <row r="351" spans="1:88" s="93" customFormat="1" ht="10.5" customHeight="1">
      <c r="A351" s="92"/>
      <c r="B351" s="92"/>
      <c r="C351" s="92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  <c r="BX351" s="79"/>
      <c r="BY351" s="79"/>
      <c r="BZ351" s="79"/>
      <c r="CA351" s="79"/>
      <c r="CB351" s="79"/>
      <c r="CC351" s="79"/>
      <c r="CD351" s="79"/>
      <c r="CE351" s="79"/>
      <c r="CF351" s="79"/>
      <c r="CG351" s="79"/>
      <c r="CH351" s="79"/>
      <c r="CI351" s="79"/>
      <c r="CJ351" s="79"/>
    </row>
    <row r="352" spans="1:88" s="93" customFormat="1" ht="10.5" customHeight="1">
      <c r="A352" s="92"/>
      <c r="B352" s="92"/>
      <c r="C352" s="92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  <c r="BZ352" s="79"/>
      <c r="CA352" s="79"/>
      <c r="CB352" s="79"/>
      <c r="CC352" s="79"/>
      <c r="CD352" s="79"/>
      <c r="CE352" s="79"/>
      <c r="CF352" s="79"/>
      <c r="CG352" s="79"/>
      <c r="CH352" s="79"/>
      <c r="CI352" s="79"/>
      <c r="CJ352" s="79"/>
    </row>
    <row r="353" spans="1:88" s="93" customFormat="1" ht="10.5" customHeight="1">
      <c r="A353" s="92"/>
      <c r="B353" s="92"/>
      <c r="C353" s="92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  <c r="BY353" s="79"/>
      <c r="BZ353" s="79"/>
      <c r="CA353" s="79"/>
      <c r="CB353" s="79"/>
      <c r="CC353" s="79"/>
      <c r="CD353" s="79"/>
      <c r="CE353" s="79"/>
      <c r="CF353" s="79"/>
      <c r="CG353" s="79"/>
      <c r="CH353" s="79"/>
      <c r="CI353" s="79"/>
      <c r="CJ353" s="79"/>
    </row>
    <row r="354" spans="1:88" s="93" customFormat="1" ht="10.5" customHeight="1">
      <c r="A354" s="92"/>
      <c r="B354" s="92"/>
      <c r="C354" s="92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  <c r="BZ354" s="79"/>
      <c r="CA354" s="79"/>
      <c r="CB354" s="79"/>
      <c r="CC354" s="79"/>
      <c r="CD354" s="79"/>
      <c r="CE354" s="79"/>
      <c r="CF354" s="79"/>
      <c r="CG354" s="79"/>
      <c r="CH354" s="79"/>
      <c r="CI354" s="79"/>
      <c r="CJ354" s="79"/>
    </row>
    <row r="355" spans="1:88" s="93" customFormat="1" ht="10.5" customHeight="1">
      <c r="A355" s="92"/>
      <c r="B355" s="92"/>
      <c r="C355" s="92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  <c r="BY355" s="79"/>
      <c r="BZ355" s="79"/>
      <c r="CA355" s="79"/>
      <c r="CB355" s="79"/>
      <c r="CC355" s="79"/>
      <c r="CD355" s="79"/>
      <c r="CE355" s="79"/>
      <c r="CF355" s="79"/>
      <c r="CG355" s="79"/>
      <c r="CH355" s="79"/>
      <c r="CI355" s="79"/>
      <c r="CJ355" s="79"/>
    </row>
    <row r="356" spans="1:88" s="93" customFormat="1" ht="10.5" customHeight="1">
      <c r="A356" s="92"/>
      <c r="B356" s="92"/>
      <c r="C356" s="92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  <c r="BZ356" s="79"/>
      <c r="CA356" s="79"/>
      <c r="CB356" s="79"/>
      <c r="CC356" s="79"/>
      <c r="CD356" s="79"/>
      <c r="CE356" s="79"/>
      <c r="CF356" s="79"/>
      <c r="CG356" s="79"/>
      <c r="CH356" s="79"/>
      <c r="CI356" s="79"/>
      <c r="CJ356" s="79"/>
    </row>
    <row r="357" spans="1:88" s="93" customFormat="1" ht="10.5" customHeight="1">
      <c r="A357" s="92"/>
      <c r="B357" s="92"/>
      <c r="C357" s="92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</row>
    <row r="358" spans="1:88" s="93" customFormat="1" ht="10.5" customHeight="1">
      <c r="A358" s="92"/>
      <c r="B358" s="92"/>
      <c r="C358" s="92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</row>
    <row r="359" spans="1:88" s="93" customFormat="1" ht="10.5" customHeight="1">
      <c r="A359" s="92"/>
      <c r="B359" s="92"/>
      <c r="C359" s="92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</row>
    <row r="360" spans="1:88" s="93" customFormat="1" ht="10.5" customHeight="1">
      <c r="A360" s="92"/>
      <c r="B360" s="92"/>
      <c r="C360" s="92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</row>
    <row r="361" spans="1:88" s="93" customFormat="1" ht="10.5" customHeight="1">
      <c r="A361" s="92"/>
      <c r="B361" s="92"/>
      <c r="C361" s="92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</row>
    <row r="362" spans="1:88" s="93" customFormat="1" ht="10.5" customHeight="1">
      <c r="A362" s="92"/>
      <c r="B362" s="92"/>
      <c r="C362" s="92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</row>
    <row r="363" spans="1:88" s="93" customFormat="1" ht="10.5" customHeight="1">
      <c r="A363" s="92"/>
      <c r="B363" s="92"/>
      <c r="C363" s="92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</row>
    <row r="364" spans="1:88" s="93" customFormat="1" ht="10.5" customHeight="1">
      <c r="A364" s="92"/>
      <c r="B364" s="92"/>
      <c r="C364" s="92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</row>
    <row r="365" spans="1:88" s="93" customFormat="1" ht="10.5" customHeight="1">
      <c r="A365" s="92"/>
      <c r="B365" s="92"/>
      <c r="C365" s="92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  <c r="BZ365" s="79"/>
      <c r="CA365" s="79"/>
      <c r="CB365" s="79"/>
      <c r="CC365" s="79"/>
      <c r="CD365" s="79"/>
      <c r="CE365" s="79"/>
      <c r="CF365" s="79"/>
      <c r="CG365" s="79"/>
      <c r="CH365" s="79"/>
      <c r="CI365" s="79"/>
      <c r="CJ365" s="79"/>
    </row>
    <row r="366" spans="1:88" s="93" customFormat="1" ht="10.5" customHeight="1">
      <c r="A366" s="92"/>
      <c r="B366" s="92"/>
      <c r="C366" s="92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  <c r="BZ366" s="79"/>
      <c r="CA366" s="79"/>
      <c r="CB366" s="79"/>
      <c r="CC366" s="79"/>
      <c r="CD366" s="79"/>
      <c r="CE366" s="79"/>
      <c r="CF366" s="79"/>
      <c r="CG366" s="79"/>
      <c r="CH366" s="79"/>
      <c r="CI366" s="79"/>
      <c r="CJ366" s="79"/>
    </row>
    <row r="367" spans="1:88" s="93" customFormat="1" ht="10.5" customHeight="1">
      <c r="A367" s="92"/>
      <c r="B367" s="92"/>
      <c r="C367" s="92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</row>
    <row r="368" spans="1:88" s="93" customFormat="1" ht="10.5" customHeight="1">
      <c r="A368" s="92"/>
      <c r="B368" s="92"/>
      <c r="C368" s="92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</row>
    <row r="369" spans="1:88" s="93" customFormat="1" ht="10.5" customHeight="1">
      <c r="A369" s="92"/>
      <c r="B369" s="92"/>
      <c r="C369" s="92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  <c r="BZ369" s="79"/>
      <c r="CA369" s="79"/>
      <c r="CB369" s="79"/>
      <c r="CC369" s="79"/>
      <c r="CD369" s="79"/>
      <c r="CE369" s="79"/>
      <c r="CF369" s="79"/>
      <c r="CG369" s="79"/>
      <c r="CH369" s="79"/>
      <c r="CI369" s="79"/>
      <c r="CJ369" s="79"/>
    </row>
    <row r="370" spans="1:88" s="93" customFormat="1" ht="10.5" customHeight="1">
      <c r="A370" s="92"/>
      <c r="B370" s="92"/>
      <c r="C370" s="92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  <c r="BY370" s="79"/>
      <c r="BZ370" s="79"/>
      <c r="CA370" s="79"/>
      <c r="CB370" s="79"/>
      <c r="CC370" s="79"/>
      <c r="CD370" s="79"/>
      <c r="CE370" s="79"/>
      <c r="CF370" s="79"/>
      <c r="CG370" s="79"/>
      <c r="CH370" s="79"/>
      <c r="CI370" s="79"/>
      <c r="CJ370" s="79"/>
    </row>
    <row r="371" spans="1:88" s="93" customFormat="1" ht="10.5" customHeight="1">
      <c r="A371" s="92"/>
      <c r="B371" s="92"/>
      <c r="C371" s="92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/>
      <c r="BX371" s="79"/>
      <c r="BY371" s="79"/>
      <c r="BZ371" s="79"/>
      <c r="CA371" s="79"/>
      <c r="CB371" s="79"/>
      <c r="CC371" s="79"/>
      <c r="CD371" s="79"/>
      <c r="CE371" s="79"/>
      <c r="CF371" s="79"/>
      <c r="CG371" s="79"/>
      <c r="CH371" s="79"/>
      <c r="CI371" s="79"/>
      <c r="CJ371" s="79"/>
    </row>
    <row r="372" spans="1:88" s="93" customFormat="1" ht="10.5" customHeight="1">
      <c r="A372" s="92"/>
      <c r="B372" s="92"/>
      <c r="C372" s="92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  <c r="BY372" s="79"/>
      <c r="BZ372" s="79"/>
      <c r="CA372" s="79"/>
      <c r="CB372" s="79"/>
      <c r="CC372" s="79"/>
      <c r="CD372" s="79"/>
      <c r="CE372" s="79"/>
      <c r="CF372" s="79"/>
      <c r="CG372" s="79"/>
      <c r="CH372" s="79"/>
      <c r="CI372" s="79"/>
      <c r="CJ372" s="79"/>
    </row>
    <row r="373" spans="1:88" s="93" customFormat="1" ht="10.5" customHeight="1">
      <c r="A373" s="92"/>
      <c r="B373" s="92"/>
      <c r="C373" s="92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/>
      <c r="BX373" s="79"/>
      <c r="BY373" s="79"/>
      <c r="BZ373" s="79"/>
      <c r="CA373" s="79"/>
      <c r="CB373" s="79"/>
      <c r="CC373" s="79"/>
      <c r="CD373" s="79"/>
      <c r="CE373" s="79"/>
      <c r="CF373" s="79"/>
      <c r="CG373" s="79"/>
      <c r="CH373" s="79"/>
      <c r="CI373" s="79"/>
      <c r="CJ373" s="79"/>
    </row>
    <row r="374" spans="1:88" s="93" customFormat="1" ht="10.5" customHeight="1">
      <c r="A374" s="92"/>
      <c r="B374" s="92"/>
      <c r="C374" s="92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</row>
    <row r="375" spans="1:88" s="93" customFormat="1" ht="10.5" customHeight="1">
      <c r="A375" s="92"/>
      <c r="B375" s="92"/>
      <c r="C375" s="92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</row>
    <row r="376" spans="1:88" s="93" customFormat="1" ht="10.5" customHeight="1">
      <c r="A376" s="92"/>
      <c r="B376" s="92"/>
      <c r="C376" s="92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/>
      <c r="BX376" s="79"/>
      <c r="BY376" s="79"/>
      <c r="BZ376" s="79"/>
      <c r="CA376" s="79"/>
      <c r="CB376" s="79"/>
      <c r="CC376" s="79"/>
      <c r="CD376" s="79"/>
      <c r="CE376" s="79"/>
      <c r="CF376" s="79"/>
      <c r="CG376" s="79"/>
      <c r="CH376" s="79"/>
      <c r="CI376" s="79"/>
      <c r="CJ376" s="79"/>
    </row>
    <row r="377" spans="1:88" s="93" customFormat="1" ht="10.5" customHeight="1">
      <c r="A377" s="92"/>
      <c r="B377" s="92"/>
      <c r="C377" s="92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  <c r="BY377" s="79"/>
      <c r="BZ377" s="79"/>
      <c r="CA377" s="79"/>
      <c r="CB377" s="79"/>
      <c r="CC377" s="79"/>
      <c r="CD377" s="79"/>
      <c r="CE377" s="79"/>
      <c r="CF377" s="79"/>
      <c r="CG377" s="79"/>
      <c r="CH377" s="79"/>
      <c r="CI377" s="79"/>
      <c r="CJ377" s="79"/>
    </row>
    <row r="378" spans="1:88" s="93" customFormat="1" ht="10.5" customHeight="1">
      <c r="A378" s="92"/>
      <c r="B378" s="92"/>
      <c r="C378" s="92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79"/>
      <c r="BY378" s="79"/>
      <c r="BZ378" s="79"/>
      <c r="CA378" s="79"/>
      <c r="CB378" s="79"/>
      <c r="CC378" s="79"/>
      <c r="CD378" s="79"/>
      <c r="CE378" s="79"/>
      <c r="CF378" s="79"/>
      <c r="CG378" s="79"/>
      <c r="CH378" s="79"/>
      <c r="CI378" s="79"/>
      <c r="CJ378" s="79"/>
    </row>
    <row r="379" spans="1:88" s="93" customFormat="1" ht="10.5" customHeight="1">
      <c r="A379" s="92"/>
      <c r="B379" s="92"/>
      <c r="C379" s="92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/>
      <c r="BX379" s="79"/>
      <c r="BY379" s="79"/>
      <c r="BZ379" s="79"/>
      <c r="CA379" s="79"/>
      <c r="CB379" s="79"/>
      <c r="CC379" s="79"/>
      <c r="CD379" s="79"/>
      <c r="CE379" s="79"/>
      <c r="CF379" s="79"/>
      <c r="CG379" s="79"/>
      <c r="CH379" s="79"/>
      <c r="CI379" s="79"/>
      <c r="CJ379" s="79"/>
    </row>
    <row r="380" spans="1:88" s="93" customFormat="1" ht="10.5" customHeight="1">
      <c r="A380" s="92"/>
      <c r="B380" s="92"/>
      <c r="C380" s="92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  <c r="BY380" s="79"/>
      <c r="BZ380" s="79"/>
      <c r="CA380" s="79"/>
      <c r="CB380" s="79"/>
      <c r="CC380" s="79"/>
      <c r="CD380" s="79"/>
      <c r="CE380" s="79"/>
      <c r="CF380" s="79"/>
      <c r="CG380" s="79"/>
      <c r="CH380" s="79"/>
      <c r="CI380" s="79"/>
      <c r="CJ380" s="79"/>
    </row>
    <row r="381" spans="1:88" s="93" customFormat="1" ht="10.5" customHeight="1">
      <c r="A381" s="92"/>
      <c r="B381" s="92"/>
      <c r="C381" s="92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/>
      <c r="BX381" s="79"/>
      <c r="BY381" s="79"/>
      <c r="BZ381" s="79"/>
      <c r="CA381" s="79"/>
      <c r="CB381" s="79"/>
      <c r="CC381" s="79"/>
      <c r="CD381" s="79"/>
      <c r="CE381" s="79"/>
      <c r="CF381" s="79"/>
      <c r="CG381" s="79"/>
      <c r="CH381" s="79"/>
      <c r="CI381" s="79"/>
      <c r="CJ381" s="79"/>
    </row>
    <row r="382" spans="1:88" s="93" customFormat="1" ht="10.5" customHeight="1">
      <c r="A382" s="92"/>
      <c r="B382" s="92"/>
      <c r="C382" s="92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/>
      <c r="BX382" s="79"/>
      <c r="BY382" s="79"/>
      <c r="BZ382" s="79"/>
      <c r="CA382" s="79"/>
      <c r="CB382" s="79"/>
      <c r="CC382" s="79"/>
      <c r="CD382" s="79"/>
      <c r="CE382" s="79"/>
      <c r="CF382" s="79"/>
      <c r="CG382" s="79"/>
      <c r="CH382" s="79"/>
      <c r="CI382" s="79"/>
      <c r="CJ382" s="79"/>
    </row>
    <row r="383" spans="1:88" s="93" customFormat="1" ht="10.5" customHeight="1">
      <c r="A383" s="92"/>
      <c r="B383" s="92"/>
      <c r="C383" s="92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/>
      <c r="BX383" s="79"/>
      <c r="BY383" s="79"/>
      <c r="BZ383" s="79"/>
      <c r="CA383" s="79"/>
      <c r="CB383" s="79"/>
      <c r="CC383" s="79"/>
      <c r="CD383" s="79"/>
      <c r="CE383" s="79"/>
      <c r="CF383" s="79"/>
      <c r="CG383" s="79"/>
      <c r="CH383" s="79"/>
      <c r="CI383" s="79"/>
      <c r="CJ383" s="79"/>
    </row>
    <row r="384" spans="1:88" s="93" customFormat="1" ht="10.5" customHeight="1">
      <c r="A384" s="92"/>
      <c r="B384" s="92"/>
      <c r="C384" s="92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/>
      <c r="BX384" s="79"/>
      <c r="BY384" s="79"/>
      <c r="BZ384" s="79"/>
      <c r="CA384" s="79"/>
      <c r="CB384" s="79"/>
      <c r="CC384" s="79"/>
      <c r="CD384" s="79"/>
      <c r="CE384" s="79"/>
      <c r="CF384" s="79"/>
      <c r="CG384" s="79"/>
      <c r="CH384" s="79"/>
      <c r="CI384" s="79"/>
      <c r="CJ384" s="79"/>
    </row>
    <row r="385" spans="1:88" s="93" customFormat="1" ht="10.5" customHeight="1">
      <c r="A385" s="92"/>
      <c r="B385" s="92"/>
      <c r="C385" s="92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/>
      <c r="BX385" s="79"/>
      <c r="BY385" s="79"/>
      <c r="BZ385" s="79"/>
      <c r="CA385" s="79"/>
      <c r="CB385" s="79"/>
      <c r="CC385" s="79"/>
      <c r="CD385" s="79"/>
      <c r="CE385" s="79"/>
      <c r="CF385" s="79"/>
      <c r="CG385" s="79"/>
      <c r="CH385" s="79"/>
      <c r="CI385" s="79"/>
      <c r="CJ385" s="79"/>
    </row>
    <row r="386" spans="1:88" s="93" customFormat="1" ht="10.5" customHeight="1">
      <c r="A386" s="92"/>
      <c r="B386" s="92"/>
      <c r="C386" s="92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/>
      <c r="BX386" s="79"/>
      <c r="BY386" s="79"/>
      <c r="BZ386" s="79"/>
      <c r="CA386" s="79"/>
      <c r="CB386" s="79"/>
      <c r="CC386" s="79"/>
      <c r="CD386" s="79"/>
      <c r="CE386" s="79"/>
      <c r="CF386" s="79"/>
      <c r="CG386" s="79"/>
      <c r="CH386" s="79"/>
      <c r="CI386" s="79"/>
      <c r="CJ386" s="79"/>
    </row>
    <row r="387" spans="1:88" s="93" customFormat="1" ht="10.5" customHeight="1">
      <c r="A387" s="92"/>
      <c r="B387" s="92"/>
      <c r="C387" s="92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</row>
    <row r="388" spans="1:88" s="93" customFormat="1" ht="10.5" customHeight="1">
      <c r="A388" s="92"/>
      <c r="B388" s="92"/>
      <c r="C388" s="92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/>
      <c r="BX388" s="79"/>
      <c r="BY388" s="79"/>
      <c r="BZ388" s="79"/>
      <c r="CA388" s="79"/>
      <c r="CB388" s="79"/>
      <c r="CC388" s="79"/>
      <c r="CD388" s="79"/>
      <c r="CE388" s="79"/>
      <c r="CF388" s="79"/>
      <c r="CG388" s="79"/>
      <c r="CH388" s="79"/>
      <c r="CI388" s="79"/>
      <c r="CJ388" s="79"/>
    </row>
    <row r="389" spans="1:88" s="93" customFormat="1" ht="10.5" customHeight="1">
      <c r="A389" s="92"/>
      <c r="B389" s="92"/>
      <c r="C389" s="92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/>
      <c r="BX389" s="79"/>
      <c r="BY389" s="79"/>
      <c r="BZ389" s="79"/>
      <c r="CA389" s="79"/>
      <c r="CB389" s="79"/>
      <c r="CC389" s="79"/>
      <c r="CD389" s="79"/>
      <c r="CE389" s="79"/>
      <c r="CF389" s="79"/>
      <c r="CG389" s="79"/>
      <c r="CH389" s="79"/>
      <c r="CI389" s="79"/>
      <c r="CJ389" s="79"/>
    </row>
    <row r="390" spans="1:88" s="93" customFormat="1" ht="10.5" customHeight="1">
      <c r="A390" s="92"/>
      <c r="B390" s="92"/>
      <c r="C390" s="92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/>
      <c r="BX390" s="79"/>
      <c r="BY390" s="79"/>
      <c r="BZ390" s="79"/>
      <c r="CA390" s="79"/>
      <c r="CB390" s="79"/>
      <c r="CC390" s="79"/>
      <c r="CD390" s="79"/>
      <c r="CE390" s="79"/>
      <c r="CF390" s="79"/>
      <c r="CG390" s="79"/>
      <c r="CH390" s="79"/>
      <c r="CI390" s="79"/>
      <c r="CJ390" s="79"/>
    </row>
    <row r="391" spans="1:88" s="93" customFormat="1" ht="10.5" customHeight="1">
      <c r="A391" s="92"/>
      <c r="B391" s="92"/>
      <c r="C391" s="92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</row>
    <row r="392" spans="1:88" s="93" customFormat="1" ht="10.5" customHeight="1">
      <c r="A392" s="92"/>
      <c r="B392" s="92"/>
      <c r="C392" s="92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</row>
    <row r="393" spans="1:88" s="93" customFormat="1" ht="10.5" customHeight="1">
      <c r="A393" s="92"/>
      <c r="B393" s="92"/>
      <c r="C393" s="92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</row>
    <row r="394" spans="1:88" s="93" customFormat="1" ht="10.5" customHeight="1">
      <c r="A394" s="92"/>
      <c r="B394" s="92"/>
      <c r="C394" s="92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</row>
    <row r="395" spans="1:88" s="93" customFormat="1" ht="10.5" customHeight="1">
      <c r="A395" s="92"/>
      <c r="B395" s="92"/>
      <c r="C395" s="92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</row>
    <row r="396" spans="1:88" s="93" customFormat="1" ht="10.5" customHeight="1">
      <c r="A396" s="92"/>
      <c r="B396" s="92"/>
      <c r="C396" s="92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</row>
    <row r="397" spans="1:88" s="93" customFormat="1" ht="10.5" customHeight="1">
      <c r="A397" s="92"/>
      <c r="B397" s="92"/>
      <c r="C397" s="92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</row>
    <row r="398" spans="1:88" s="93" customFormat="1" ht="10.5" customHeight="1">
      <c r="A398" s="92"/>
      <c r="B398" s="92"/>
      <c r="C398" s="92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</row>
    <row r="399" spans="1:88" s="93" customFormat="1" ht="10.5" customHeight="1">
      <c r="A399" s="92"/>
      <c r="B399" s="92"/>
      <c r="C399" s="92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</row>
    <row r="400" spans="1:88" s="93" customFormat="1" ht="10.5" customHeight="1">
      <c r="A400" s="92"/>
      <c r="B400" s="92"/>
      <c r="C400" s="92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9"/>
      <c r="BW400" s="79"/>
      <c r="BX400" s="79"/>
      <c r="BY400" s="79"/>
      <c r="BZ400" s="79"/>
      <c r="CA400" s="79"/>
      <c r="CB400" s="79"/>
      <c r="CC400" s="79"/>
      <c r="CD400" s="79"/>
      <c r="CE400" s="79"/>
      <c r="CF400" s="79"/>
      <c r="CG400" s="79"/>
      <c r="CH400" s="79"/>
      <c r="CI400" s="79"/>
      <c r="CJ400" s="79"/>
    </row>
    <row r="401" spans="1:88" s="93" customFormat="1" ht="10.5" customHeight="1">
      <c r="A401" s="92"/>
      <c r="B401" s="92"/>
      <c r="C401" s="92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9"/>
      <c r="BW401" s="79"/>
      <c r="BX401" s="79"/>
      <c r="BY401" s="79"/>
      <c r="BZ401" s="79"/>
      <c r="CA401" s="79"/>
      <c r="CB401" s="79"/>
      <c r="CC401" s="79"/>
      <c r="CD401" s="79"/>
      <c r="CE401" s="79"/>
      <c r="CF401" s="79"/>
      <c r="CG401" s="79"/>
      <c r="CH401" s="79"/>
      <c r="CI401" s="79"/>
      <c r="CJ401" s="79"/>
    </row>
    <row r="402" spans="1:88" s="93" customFormat="1" ht="10.5" customHeight="1">
      <c r="A402" s="92"/>
      <c r="B402" s="92"/>
      <c r="C402" s="92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9"/>
      <c r="BW402" s="79"/>
      <c r="BX402" s="79"/>
      <c r="BY402" s="79"/>
      <c r="BZ402" s="79"/>
      <c r="CA402" s="79"/>
      <c r="CB402" s="79"/>
      <c r="CC402" s="79"/>
      <c r="CD402" s="79"/>
      <c r="CE402" s="79"/>
      <c r="CF402" s="79"/>
      <c r="CG402" s="79"/>
      <c r="CH402" s="79"/>
      <c r="CI402" s="79"/>
      <c r="CJ402" s="79"/>
    </row>
    <row r="403" spans="1:88" s="93" customFormat="1" ht="10.5" customHeight="1">
      <c r="A403" s="92"/>
      <c r="B403" s="92"/>
      <c r="C403" s="92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9"/>
      <c r="BW403" s="79"/>
      <c r="BX403" s="79"/>
      <c r="BY403" s="79"/>
      <c r="BZ403" s="79"/>
      <c r="CA403" s="79"/>
      <c r="CB403" s="79"/>
      <c r="CC403" s="79"/>
      <c r="CD403" s="79"/>
      <c r="CE403" s="79"/>
      <c r="CF403" s="79"/>
      <c r="CG403" s="79"/>
      <c r="CH403" s="79"/>
      <c r="CI403" s="79"/>
      <c r="CJ403" s="79"/>
    </row>
    <row r="404" spans="1:88" s="93" customFormat="1" ht="10.5" customHeight="1">
      <c r="A404" s="92"/>
      <c r="B404" s="92"/>
      <c r="C404" s="92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79"/>
      <c r="BS404" s="79"/>
      <c r="BT404" s="79"/>
      <c r="BU404" s="79"/>
      <c r="BV404" s="79"/>
      <c r="BW404" s="79"/>
      <c r="BX404" s="79"/>
      <c r="BY404" s="79"/>
      <c r="BZ404" s="79"/>
      <c r="CA404" s="79"/>
      <c r="CB404" s="79"/>
      <c r="CC404" s="79"/>
      <c r="CD404" s="79"/>
      <c r="CE404" s="79"/>
      <c r="CF404" s="79"/>
      <c r="CG404" s="79"/>
      <c r="CH404" s="79"/>
      <c r="CI404" s="79"/>
      <c r="CJ404" s="79"/>
    </row>
    <row r="405" spans="1:88" s="93" customFormat="1" ht="10.5" customHeight="1">
      <c r="A405" s="92"/>
      <c r="B405" s="92"/>
      <c r="C405" s="92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  <c r="BY405" s="79"/>
      <c r="BZ405" s="79"/>
      <c r="CA405" s="79"/>
      <c r="CB405" s="79"/>
      <c r="CC405" s="79"/>
      <c r="CD405" s="79"/>
      <c r="CE405" s="79"/>
      <c r="CF405" s="79"/>
      <c r="CG405" s="79"/>
      <c r="CH405" s="79"/>
      <c r="CI405" s="79"/>
      <c r="CJ405" s="79"/>
    </row>
    <row r="406" spans="1:88" s="93" customFormat="1" ht="10.5" customHeight="1">
      <c r="A406" s="92"/>
      <c r="B406" s="92"/>
      <c r="C406" s="92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</row>
    <row r="407" spans="1:88" s="93" customFormat="1" ht="10.5" customHeight="1">
      <c r="A407" s="92"/>
      <c r="B407" s="92"/>
      <c r="C407" s="92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9"/>
      <c r="BW407" s="79"/>
      <c r="BX407" s="79"/>
      <c r="BY407" s="79"/>
      <c r="BZ407" s="79"/>
      <c r="CA407" s="79"/>
      <c r="CB407" s="79"/>
      <c r="CC407" s="79"/>
      <c r="CD407" s="79"/>
      <c r="CE407" s="79"/>
      <c r="CF407" s="79"/>
      <c r="CG407" s="79"/>
      <c r="CH407" s="79"/>
      <c r="CI407" s="79"/>
      <c r="CJ407" s="79"/>
    </row>
    <row r="408" spans="1:88" s="93" customFormat="1" ht="10.5" customHeight="1">
      <c r="A408" s="92"/>
      <c r="B408" s="92"/>
      <c r="C408" s="92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  <c r="BZ408" s="79"/>
      <c r="CA408" s="79"/>
      <c r="CB408" s="79"/>
      <c r="CC408" s="79"/>
      <c r="CD408" s="79"/>
      <c r="CE408" s="79"/>
      <c r="CF408" s="79"/>
      <c r="CG408" s="79"/>
      <c r="CH408" s="79"/>
      <c r="CI408" s="79"/>
      <c r="CJ408" s="79"/>
    </row>
    <row r="409" spans="1:88" s="93" customFormat="1" ht="10.5" customHeight="1">
      <c r="A409" s="92"/>
      <c r="B409" s="92"/>
      <c r="C409" s="92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</row>
    <row r="410" spans="1:88" s="93" customFormat="1" ht="10.5" customHeight="1">
      <c r="A410" s="92"/>
      <c r="B410" s="92"/>
      <c r="C410" s="92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  <c r="BY410" s="79"/>
      <c r="BZ410" s="79"/>
      <c r="CA410" s="79"/>
      <c r="CB410" s="79"/>
      <c r="CC410" s="79"/>
      <c r="CD410" s="79"/>
      <c r="CE410" s="79"/>
      <c r="CF410" s="79"/>
      <c r="CG410" s="79"/>
      <c r="CH410" s="79"/>
      <c r="CI410" s="79"/>
      <c r="CJ410" s="79"/>
    </row>
    <row r="411" spans="1:88" s="93" customFormat="1" ht="10.5" customHeight="1">
      <c r="A411" s="92"/>
      <c r="B411" s="92"/>
      <c r="C411" s="92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</row>
    <row r="412" spans="1:88" s="93" customFormat="1" ht="10.5" customHeight="1">
      <c r="A412" s="92"/>
      <c r="B412" s="92"/>
      <c r="C412" s="92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</row>
    <row r="413" spans="1:88" s="93" customFormat="1" ht="10.5" customHeight="1">
      <c r="A413" s="92"/>
      <c r="B413" s="92"/>
      <c r="C413" s="92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  <c r="BZ413" s="79"/>
      <c r="CA413" s="79"/>
      <c r="CB413" s="79"/>
      <c r="CC413" s="79"/>
      <c r="CD413" s="79"/>
      <c r="CE413" s="79"/>
      <c r="CF413" s="79"/>
      <c r="CG413" s="79"/>
      <c r="CH413" s="79"/>
      <c r="CI413" s="79"/>
      <c r="CJ413" s="79"/>
    </row>
    <row r="414" spans="1:88" s="93" customFormat="1" ht="10.5" customHeight="1">
      <c r="A414" s="92"/>
      <c r="B414" s="92"/>
      <c r="C414" s="92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</row>
    <row r="415" spans="1:88" s="93" customFormat="1" ht="10.5" customHeight="1">
      <c r="A415" s="92"/>
      <c r="B415" s="92"/>
      <c r="C415" s="92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  <c r="BY415" s="79"/>
      <c r="BZ415" s="79"/>
      <c r="CA415" s="79"/>
      <c r="CB415" s="79"/>
      <c r="CC415" s="79"/>
      <c r="CD415" s="79"/>
      <c r="CE415" s="79"/>
      <c r="CF415" s="79"/>
      <c r="CG415" s="79"/>
      <c r="CH415" s="79"/>
      <c r="CI415" s="79"/>
      <c r="CJ415" s="79"/>
    </row>
    <row r="416" spans="1:88" s="93" customFormat="1" ht="10.5" customHeight="1">
      <c r="A416" s="92"/>
      <c r="B416" s="92"/>
      <c r="C416" s="92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  <c r="CA416" s="79"/>
      <c r="CB416" s="79"/>
      <c r="CC416" s="79"/>
      <c r="CD416" s="79"/>
      <c r="CE416" s="79"/>
      <c r="CF416" s="79"/>
      <c r="CG416" s="79"/>
      <c r="CH416" s="79"/>
      <c r="CI416" s="79"/>
      <c r="CJ416" s="79"/>
    </row>
    <row r="417" spans="1:88" s="93" customFormat="1" ht="10.5" customHeight="1">
      <c r="A417" s="92"/>
      <c r="B417" s="92"/>
      <c r="C417" s="92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</row>
    <row r="418" spans="1:88" s="93" customFormat="1" ht="10.5" customHeight="1">
      <c r="A418" s="92"/>
      <c r="B418" s="92"/>
      <c r="C418" s="92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  <c r="BY418" s="79"/>
      <c r="BZ418" s="79"/>
      <c r="CA418" s="79"/>
      <c r="CB418" s="79"/>
      <c r="CC418" s="79"/>
      <c r="CD418" s="79"/>
      <c r="CE418" s="79"/>
      <c r="CF418" s="79"/>
      <c r="CG418" s="79"/>
      <c r="CH418" s="79"/>
      <c r="CI418" s="79"/>
      <c r="CJ418" s="79"/>
    </row>
    <row r="419" spans="1:88" s="93" customFormat="1" ht="10.5" customHeight="1">
      <c r="A419" s="92"/>
      <c r="B419" s="92"/>
      <c r="C419" s="92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  <c r="BY419" s="79"/>
      <c r="BZ419" s="79"/>
      <c r="CA419" s="79"/>
      <c r="CB419" s="79"/>
      <c r="CC419" s="79"/>
      <c r="CD419" s="79"/>
      <c r="CE419" s="79"/>
      <c r="CF419" s="79"/>
      <c r="CG419" s="79"/>
      <c r="CH419" s="79"/>
      <c r="CI419" s="79"/>
      <c r="CJ419" s="79"/>
    </row>
    <row r="420" spans="1:88" s="93" customFormat="1" ht="10.5" customHeight="1">
      <c r="A420" s="92"/>
      <c r="B420" s="92"/>
      <c r="C420" s="92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  <c r="BY420" s="79"/>
      <c r="BZ420" s="79"/>
      <c r="CA420" s="79"/>
      <c r="CB420" s="79"/>
      <c r="CC420" s="79"/>
      <c r="CD420" s="79"/>
      <c r="CE420" s="79"/>
      <c r="CF420" s="79"/>
      <c r="CG420" s="79"/>
      <c r="CH420" s="79"/>
      <c r="CI420" s="79"/>
      <c r="CJ420" s="79"/>
    </row>
    <row r="421" spans="1:88" s="93" customFormat="1" ht="10.5" customHeight="1">
      <c r="A421" s="92"/>
      <c r="B421" s="92"/>
      <c r="C421" s="92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  <c r="BY421" s="79"/>
      <c r="BZ421" s="79"/>
      <c r="CA421" s="79"/>
      <c r="CB421" s="79"/>
      <c r="CC421" s="79"/>
      <c r="CD421" s="79"/>
      <c r="CE421" s="79"/>
      <c r="CF421" s="79"/>
      <c r="CG421" s="79"/>
      <c r="CH421" s="79"/>
      <c r="CI421" s="79"/>
      <c r="CJ421" s="79"/>
    </row>
    <row r="422" spans="1:88" s="93" customFormat="1" ht="10.5" customHeight="1">
      <c r="A422" s="92"/>
      <c r="B422" s="92"/>
      <c r="C422" s="92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  <c r="BY422" s="79"/>
      <c r="BZ422" s="79"/>
      <c r="CA422" s="79"/>
      <c r="CB422" s="79"/>
      <c r="CC422" s="79"/>
      <c r="CD422" s="79"/>
      <c r="CE422" s="79"/>
      <c r="CF422" s="79"/>
      <c r="CG422" s="79"/>
      <c r="CH422" s="79"/>
      <c r="CI422" s="79"/>
      <c r="CJ422" s="79"/>
    </row>
    <row r="423" spans="1:88" s="93" customFormat="1" ht="10.5" customHeight="1">
      <c r="A423" s="92"/>
      <c r="B423" s="92"/>
      <c r="C423" s="92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  <c r="BY423" s="79"/>
      <c r="BZ423" s="79"/>
      <c r="CA423" s="79"/>
      <c r="CB423" s="79"/>
      <c r="CC423" s="79"/>
      <c r="CD423" s="79"/>
      <c r="CE423" s="79"/>
      <c r="CF423" s="79"/>
      <c r="CG423" s="79"/>
      <c r="CH423" s="79"/>
      <c r="CI423" s="79"/>
      <c r="CJ423" s="79"/>
    </row>
    <row r="424" spans="1:88" s="93" customFormat="1" ht="10.5" customHeight="1">
      <c r="A424" s="92"/>
      <c r="B424" s="92"/>
      <c r="C424" s="92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  <c r="CA424" s="79"/>
      <c r="CB424" s="79"/>
      <c r="CC424" s="79"/>
      <c r="CD424" s="79"/>
      <c r="CE424" s="79"/>
      <c r="CF424" s="79"/>
      <c r="CG424" s="79"/>
      <c r="CH424" s="79"/>
      <c r="CI424" s="79"/>
      <c r="CJ424" s="79"/>
    </row>
    <row r="425" spans="1:88" s="93" customFormat="1" ht="10.5" customHeight="1">
      <c r="A425" s="92"/>
      <c r="B425" s="92"/>
      <c r="C425" s="92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  <c r="CA425" s="79"/>
      <c r="CB425" s="79"/>
      <c r="CC425" s="79"/>
      <c r="CD425" s="79"/>
      <c r="CE425" s="79"/>
      <c r="CF425" s="79"/>
      <c r="CG425" s="79"/>
      <c r="CH425" s="79"/>
      <c r="CI425" s="79"/>
      <c r="CJ425" s="79"/>
    </row>
    <row r="426" spans="1:88" s="93" customFormat="1" ht="10.5" customHeight="1">
      <c r="A426" s="92"/>
      <c r="B426" s="92"/>
      <c r="C426" s="92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  <c r="BZ426" s="79"/>
      <c r="CA426" s="79"/>
      <c r="CB426" s="79"/>
      <c r="CC426" s="79"/>
      <c r="CD426" s="79"/>
      <c r="CE426" s="79"/>
      <c r="CF426" s="79"/>
      <c r="CG426" s="79"/>
      <c r="CH426" s="79"/>
      <c r="CI426" s="79"/>
      <c r="CJ426" s="79"/>
    </row>
    <row r="427" spans="1:88" s="93" customFormat="1" ht="10.5" customHeight="1">
      <c r="A427" s="92"/>
      <c r="B427" s="92"/>
      <c r="C427" s="92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  <c r="BZ427" s="79"/>
      <c r="CA427" s="79"/>
      <c r="CB427" s="79"/>
      <c r="CC427" s="79"/>
      <c r="CD427" s="79"/>
      <c r="CE427" s="79"/>
      <c r="CF427" s="79"/>
      <c r="CG427" s="79"/>
      <c r="CH427" s="79"/>
      <c r="CI427" s="79"/>
      <c r="CJ427" s="79"/>
    </row>
    <row r="428" spans="1:88" s="93" customFormat="1" ht="10.5" customHeight="1">
      <c r="A428" s="92"/>
      <c r="B428" s="92"/>
      <c r="C428" s="92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  <c r="BZ428" s="79"/>
      <c r="CA428" s="79"/>
      <c r="CB428" s="79"/>
      <c r="CC428" s="79"/>
      <c r="CD428" s="79"/>
      <c r="CE428" s="79"/>
      <c r="CF428" s="79"/>
      <c r="CG428" s="79"/>
      <c r="CH428" s="79"/>
      <c r="CI428" s="79"/>
      <c r="CJ428" s="79"/>
    </row>
    <row r="429" spans="1:88" s="93" customFormat="1" ht="10.5" customHeight="1">
      <c r="A429" s="92"/>
      <c r="B429" s="92"/>
      <c r="C429" s="92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79"/>
      <c r="BS429" s="79"/>
      <c r="BT429" s="79"/>
      <c r="BU429" s="79"/>
      <c r="BV429" s="79"/>
      <c r="BW429" s="79"/>
      <c r="BX429" s="79"/>
      <c r="BY429" s="79"/>
      <c r="BZ429" s="79"/>
      <c r="CA429" s="79"/>
      <c r="CB429" s="79"/>
      <c r="CC429" s="79"/>
      <c r="CD429" s="79"/>
      <c r="CE429" s="79"/>
      <c r="CF429" s="79"/>
      <c r="CG429" s="79"/>
      <c r="CH429" s="79"/>
      <c r="CI429" s="79"/>
      <c r="CJ429" s="79"/>
    </row>
    <row r="430" spans="1:88" s="93" customFormat="1" ht="10.5" customHeight="1">
      <c r="A430" s="92"/>
      <c r="B430" s="92"/>
      <c r="C430" s="92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9"/>
      <c r="BW430" s="79"/>
      <c r="BX430" s="79"/>
      <c r="BY430" s="79"/>
      <c r="BZ430" s="79"/>
      <c r="CA430" s="79"/>
      <c r="CB430" s="79"/>
      <c r="CC430" s="79"/>
      <c r="CD430" s="79"/>
      <c r="CE430" s="79"/>
      <c r="CF430" s="79"/>
      <c r="CG430" s="79"/>
      <c r="CH430" s="79"/>
      <c r="CI430" s="79"/>
      <c r="CJ430" s="79"/>
    </row>
    <row r="431" spans="1:88" s="93" customFormat="1" ht="10.5" customHeight="1">
      <c r="A431" s="92"/>
      <c r="B431" s="92"/>
      <c r="C431" s="92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  <c r="AY431" s="79"/>
      <c r="AZ431" s="79"/>
      <c r="BA431" s="79"/>
      <c r="BB431" s="79"/>
      <c r="BC431" s="79"/>
      <c r="BD431" s="79"/>
      <c r="BE431" s="79"/>
      <c r="BF431" s="79"/>
      <c r="BG431" s="79"/>
      <c r="BH431" s="79"/>
      <c r="BI431" s="79"/>
      <c r="BJ431" s="79"/>
      <c r="BK431" s="79"/>
      <c r="BL431" s="79"/>
      <c r="BM431" s="79"/>
      <c r="BN431" s="79"/>
      <c r="BO431" s="79"/>
      <c r="BP431" s="79"/>
      <c r="BQ431" s="79"/>
      <c r="BR431" s="79"/>
      <c r="BS431" s="79"/>
      <c r="BT431" s="79"/>
      <c r="BU431" s="79"/>
      <c r="BV431" s="79"/>
      <c r="BW431" s="79"/>
      <c r="BX431" s="79"/>
      <c r="BY431" s="79"/>
      <c r="BZ431" s="79"/>
      <c r="CA431" s="79"/>
      <c r="CB431" s="79"/>
      <c r="CC431" s="79"/>
      <c r="CD431" s="79"/>
      <c r="CE431" s="79"/>
      <c r="CF431" s="79"/>
      <c r="CG431" s="79"/>
      <c r="CH431" s="79"/>
      <c r="CI431" s="79"/>
      <c r="CJ431" s="79"/>
    </row>
    <row r="432" spans="1:88" s="93" customFormat="1" ht="10.5" customHeight="1">
      <c r="A432" s="92"/>
      <c r="B432" s="92"/>
      <c r="C432" s="92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79"/>
      <c r="BS432" s="79"/>
      <c r="BT432" s="79"/>
      <c r="BU432" s="79"/>
      <c r="BV432" s="79"/>
      <c r="BW432" s="79"/>
      <c r="BX432" s="79"/>
      <c r="BY432" s="79"/>
      <c r="BZ432" s="79"/>
      <c r="CA432" s="79"/>
      <c r="CB432" s="79"/>
      <c r="CC432" s="79"/>
      <c r="CD432" s="79"/>
      <c r="CE432" s="79"/>
      <c r="CF432" s="79"/>
      <c r="CG432" s="79"/>
      <c r="CH432" s="79"/>
      <c r="CI432" s="79"/>
      <c r="CJ432" s="79"/>
    </row>
    <row r="433" spans="1:88" s="93" customFormat="1" ht="10.5" customHeight="1">
      <c r="A433" s="92"/>
      <c r="B433" s="92"/>
      <c r="C433" s="92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  <c r="BM433" s="79"/>
      <c r="BN433" s="79"/>
      <c r="BO433" s="79"/>
      <c r="BP433" s="79"/>
      <c r="BQ433" s="79"/>
      <c r="BR433" s="79"/>
      <c r="BS433" s="79"/>
      <c r="BT433" s="79"/>
      <c r="BU433" s="79"/>
      <c r="BV433" s="79"/>
      <c r="BW433" s="79"/>
      <c r="BX433" s="79"/>
      <c r="BY433" s="79"/>
      <c r="BZ433" s="79"/>
      <c r="CA433" s="79"/>
      <c r="CB433" s="79"/>
      <c r="CC433" s="79"/>
      <c r="CD433" s="79"/>
      <c r="CE433" s="79"/>
      <c r="CF433" s="79"/>
      <c r="CG433" s="79"/>
      <c r="CH433" s="79"/>
      <c r="CI433" s="79"/>
      <c r="CJ433" s="79"/>
    </row>
    <row r="434" spans="1:88" s="93" customFormat="1" ht="10.5" customHeight="1">
      <c r="A434" s="92"/>
      <c r="B434" s="92"/>
      <c r="C434" s="92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  <c r="BM434" s="79"/>
      <c r="BN434" s="79"/>
      <c r="BO434" s="79"/>
      <c r="BP434" s="79"/>
      <c r="BQ434" s="79"/>
      <c r="BR434" s="79"/>
      <c r="BS434" s="79"/>
      <c r="BT434" s="79"/>
      <c r="BU434" s="79"/>
      <c r="BV434" s="79"/>
      <c r="BW434" s="79"/>
      <c r="BX434" s="79"/>
      <c r="BY434" s="79"/>
      <c r="BZ434" s="79"/>
      <c r="CA434" s="79"/>
      <c r="CB434" s="79"/>
      <c r="CC434" s="79"/>
      <c r="CD434" s="79"/>
      <c r="CE434" s="79"/>
      <c r="CF434" s="79"/>
      <c r="CG434" s="79"/>
      <c r="CH434" s="79"/>
      <c r="CI434" s="79"/>
      <c r="CJ434" s="79"/>
    </row>
    <row r="435" spans="1:88" s="93" customFormat="1" ht="10.5" customHeight="1">
      <c r="A435" s="92"/>
      <c r="B435" s="92"/>
      <c r="C435" s="92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  <c r="BM435" s="79"/>
      <c r="BN435" s="79"/>
      <c r="BO435" s="79"/>
      <c r="BP435" s="79"/>
      <c r="BQ435" s="79"/>
      <c r="BR435" s="79"/>
      <c r="BS435" s="79"/>
      <c r="BT435" s="79"/>
      <c r="BU435" s="79"/>
      <c r="BV435" s="79"/>
      <c r="BW435" s="79"/>
      <c r="BX435" s="79"/>
      <c r="BY435" s="79"/>
      <c r="BZ435" s="79"/>
      <c r="CA435" s="79"/>
      <c r="CB435" s="79"/>
      <c r="CC435" s="79"/>
      <c r="CD435" s="79"/>
      <c r="CE435" s="79"/>
      <c r="CF435" s="79"/>
      <c r="CG435" s="79"/>
      <c r="CH435" s="79"/>
      <c r="CI435" s="79"/>
      <c r="CJ435" s="79"/>
    </row>
    <row r="436" spans="1:88" s="93" customFormat="1" ht="10.5" customHeight="1">
      <c r="A436" s="92"/>
      <c r="B436" s="92"/>
      <c r="C436" s="92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  <c r="BM436" s="79"/>
      <c r="BN436" s="79"/>
      <c r="BO436" s="79"/>
      <c r="BP436" s="79"/>
      <c r="BQ436" s="79"/>
      <c r="BR436" s="79"/>
      <c r="BS436" s="79"/>
      <c r="BT436" s="79"/>
      <c r="BU436" s="79"/>
      <c r="BV436" s="79"/>
      <c r="BW436" s="79"/>
      <c r="BX436" s="79"/>
      <c r="BY436" s="79"/>
      <c r="BZ436" s="79"/>
      <c r="CA436" s="79"/>
      <c r="CB436" s="79"/>
      <c r="CC436" s="79"/>
      <c r="CD436" s="79"/>
      <c r="CE436" s="79"/>
      <c r="CF436" s="79"/>
      <c r="CG436" s="79"/>
      <c r="CH436" s="79"/>
      <c r="CI436" s="79"/>
      <c r="CJ436" s="79"/>
    </row>
    <row r="437" spans="1:88" s="93" customFormat="1" ht="10.5" customHeight="1">
      <c r="A437" s="92"/>
      <c r="B437" s="92"/>
      <c r="C437" s="92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  <c r="BM437" s="79"/>
      <c r="BN437" s="79"/>
      <c r="BO437" s="79"/>
      <c r="BP437" s="79"/>
      <c r="BQ437" s="79"/>
      <c r="BR437" s="79"/>
      <c r="BS437" s="79"/>
      <c r="BT437" s="79"/>
      <c r="BU437" s="79"/>
      <c r="BV437" s="79"/>
      <c r="BW437" s="79"/>
      <c r="BX437" s="79"/>
      <c r="BY437" s="79"/>
      <c r="BZ437" s="79"/>
      <c r="CA437" s="79"/>
      <c r="CB437" s="79"/>
      <c r="CC437" s="79"/>
      <c r="CD437" s="79"/>
      <c r="CE437" s="79"/>
      <c r="CF437" s="79"/>
      <c r="CG437" s="79"/>
      <c r="CH437" s="79"/>
      <c r="CI437" s="79"/>
      <c r="CJ437" s="79"/>
    </row>
    <row r="438" spans="1:88" s="93" customFormat="1" ht="10.5" customHeight="1">
      <c r="A438" s="92"/>
      <c r="B438" s="92"/>
      <c r="C438" s="92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  <c r="AX438" s="79"/>
      <c r="AY438" s="79"/>
      <c r="AZ438" s="79"/>
      <c r="BA438" s="79"/>
      <c r="BB438" s="79"/>
      <c r="BC438" s="79"/>
      <c r="BD438" s="79"/>
      <c r="BE438" s="79"/>
      <c r="BF438" s="79"/>
      <c r="BG438" s="79"/>
      <c r="BH438" s="79"/>
      <c r="BI438" s="79"/>
      <c r="BJ438" s="79"/>
      <c r="BK438" s="79"/>
      <c r="BL438" s="79"/>
      <c r="BM438" s="79"/>
      <c r="BN438" s="79"/>
      <c r="BO438" s="79"/>
      <c r="BP438" s="79"/>
      <c r="BQ438" s="79"/>
      <c r="BR438" s="79"/>
      <c r="BS438" s="79"/>
      <c r="BT438" s="79"/>
      <c r="BU438" s="79"/>
      <c r="BV438" s="79"/>
      <c r="BW438" s="79"/>
      <c r="BX438" s="79"/>
      <c r="BY438" s="79"/>
      <c r="BZ438" s="79"/>
      <c r="CA438" s="79"/>
      <c r="CB438" s="79"/>
      <c r="CC438" s="79"/>
      <c r="CD438" s="79"/>
      <c r="CE438" s="79"/>
      <c r="CF438" s="79"/>
      <c r="CG438" s="79"/>
      <c r="CH438" s="79"/>
      <c r="CI438" s="79"/>
      <c r="CJ438" s="79"/>
    </row>
    <row r="439" spans="1:88" s="93" customFormat="1" ht="10.5" customHeight="1">
      <c r="A439" s="92"/>
      <c r="B439" s="92"/>
      <c r="C439" s="92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AW439" s="79"/>
      <c r="AX439" s="79"/>
      <c r="AY439" s="79"/>
      <c r="AZ439" s="79"/>
      <c r="BA439" s="79"/>
      <c r="BB439" s="79"/>
      <c r="BC439" s="79"/>
      <c r="BD439" s="79"/>
      <c r="BE439" s="79"/>
      <c r="BF439" s="79"/>
      <c r="BG439" s="79"/>
      <c r="BH439" s="79"/>
      <c r="BI439" s="79"/>
      <c r="BJ439" s="79"/>
      <c r="BK439" s="79"/>
      <c r="BL439" s="79"/>
      <c r="BM439" s="79"/>
      <c r="BN439" s="79"/>
      <c r="BO439" s="79"/>
      <c r="BP439" s="79"/>
      <c r="BQ439" s="79"/>
      <c r="BR439" s="79"/>
      <c r="BS439" s="79"/>
      <c r="BT439" s="79"/>
      <c r="BU439" s="79"/>
      <c r="BV439" s="79"/>
      <c r="BW439" s="79"/>
      <c r="BX439" s="79"/>
      <c r="BY439" s="79"/>
      <c r="BZ439" s="79"/>
      <c r="CA439" s="79"/>
      <c r="CB439" s="79"/>
      <c r="CC439" s="79"/>
      <c r="CD439" s="79"/>
      <c r="CE439" s="79"/>
      <c r="CF439" s="79"/>
      <c r="CG439" s="79"/>
      <c r="CH439" s="79"/>
      <c r="CI439" s="79"/>
      <c r="CJ439" s="79"/>
    </row>
    <row r="440" spans="1:88" s="93" customFormat="1" ht="10.5" customHeight="1">
      <c r="A440" s="92"/>
      <c r="B440" s="92"/>
      <c r="C440" s="92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  <c r="BR440" s="79"/>
      <c r="BS440" s="79"/>
      <c r="BT440" s="79"/>
      <c r="BU440" s="79"/>
      <c r="BV440" s="79"/>
      <c r="BW440" s="79"/>
      <c r="BX440" s="79"/>
      <c r="BY440" s="79"/>
      <c r="BZ440" s="79"/>
      <c r="CA440" s="79"/>
      <c r="CB440" s="79"/>
      <c r="CC440" s="79"/>
      <c r="CD440" s="79"/>
      <c r="CE440" s="79"/>
      <c r="CF440" s="79"/>
      <c r="CG440" s="79"/>
      <c r="CH440" s="79"/>
      <c r="CI440" s="79"/>
      <c r="CJ440" s="79"/>
    </row>
    <row r="441" spans="1:88" s="93" customFormat="1" ht="10.5" customHeight="1">
      <c r="A441" s="92"/>
      <c r="B441" s="92"/>
      <c r="C441" s="92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9"/>
      <c r="BW441" s="79"/>
      <c r="BX441" s="79"/>
      <c r="BY441" s="79"/>
      <c r="BZ441" s="79"/>
      <c r="CA441" s="79"/>
      <c r="CB441" s="79"/>
      <c r="CC441" s="79"/>
      <c r="CD441" s="79"/>
      <c r="CE441" s="79"/>
      <c r="CF441" s="79"/>
      <c r="CG441" s="79"/>
      <c r="CH441" s="79"/>
      <c r="CI441" s="79"/>
      <c r="CJ441" s="79"/>
    </row>
    <row r="442" spans="1:88" s="93" customFormat="1" ht="10.5" customHeight="1">
      <c r="A442" s="92"/>
      <c r="B442" s="92"/>
      <c r="C442" s="92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AW442" s="79"/>
      <c r="AX442" s="79"/>
      <c r="AY442" s="79"/>
      <c r="AZ442" s="79"/>
      <c r="BA442" s="79"/>
      <c r="BB442" s="79"/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  <c r="BM442" s="79"/>
      <c r="BN442" s="79"/>
      <c r="BO442" s="79"/>
      <c r="BP442" s="79"/>
      <c r="BQ442" s="79"/>
      <c r="BR442" s="79"/>
      <c r="BS442" s="79"/>
      <c r="BT442" s="79"/>
      <c r="BU442" s="79"/>
      <c r="BV442" s="79"/>
      <c r="BW442" s="79"/>
      <c r="BX442" s="79"/>
      <c r="BY442" s="79"/>
      <c r="BZ442" s="79"/>
      <c r="CA442" s="79"/>
      <c r="CB442" s="79"/>
      <c r="CC442" s="79"/>
      <c r="CD442" s="79"/>
      <c r="CE442" s="79"/>
      <c r="CF442" s="79"/>
      <c r="CG442" s="79"/>
      <c r="CH442" s="79"/>
      <c r="CI442" s="79"/>
      <c r="CJ442" s="79"/>
    </row>
    <row r="443" spans="1:88" s="93" customFormat="1" ht="10.5" customHeight="1">
      <c r="A443" s="92"/>
      <c r="B443" s="92"/>
      <c r="C443" s="92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/>
      <c r="BO443" s="79"/>
      <c r="BP443" s="79"/>
      <c r="BQ443" s="79"/>
      <c r="BR443" s="79"/>
      <c r="BS443" s="79"/>
      <c r="BT443" s="79"/>
      <c r="BU443" s="79"/>
      <c r="BV443" s="79"/>
      <c r="BW443" s="79"/>
      <c r="BX443" s="79"/>
      <c r="BY443" s="79"/>
      <c r="BZ443" s="79"/>
      <c r="CA443" s="79"/>
      <c r="CB443" s="79"/>
      <c r="CC443" s="79"/>
      <c r="CD443" s="79"/>
      <c r="CE443" s="79"/>
      <c r="CF443" s="79"/>
      <c r="CG443" s="79"/>
      <c r="CH443" s="79"/>
      <c r="CI443" s="79"/>
      <c r="CJ443" s="79"/>
    </row>
    <row r="444" spans="1:88" s="93" customFormat="1" ht="10.5" customHeight="1">
      <c r="A444" s="92"/>
      <c r="B444" s="92"/>
      <c r="C444" s="92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9"/>
      <c r="BW444" s="79"/>
      <c r="BX444" s="79"/>
      <c r="BY444" s="79"/>
      <c r="BZ444" s="79"/>
      <c r="CA444" s="79"/>
      <c r="CB444" s="79"/>
      <c r="CC444" s="79"/>
      <c r="CD444" s="79"/>
      <c r="CE444" s="79"/>
      <c r="CF444" s="79"/>
      <c r="CG444" s="79"/>
      <c r="CH444" s="79"/>
      <c r="CI444" s="79"/>
      <c r="CJ444" s="79"/>
    </row>
    <row r="445" spans="1:88" s="93" customFormat="1" ht="10.5" customHeight="1">
      <c r="A445" s="92"/>
      <c r="B445" s="92"/>
      <c r="C445" s="92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9"/>
      <c r="BW445" s="79"/>
      <c r="BX445" s="79"/>
      <c r="BY445" s="79"/>
      <c r="BZ445" s="79"/>
      <c r="CA445" s="79"/>
      <c r="CB445" s="79"/>
      <c r="CC445" s="79"/>
      <c r="CD445" s="79"/>
      <c r="CE445" s="79"/>
      <c r="CF445" s="79"/>
      <c r="CG445" s="79"/>
      <c r="CH445" s="79"/>
      <c r="CI445" s="79"/>
      <c r="CJ445" s="79"/>
    </row>
    <row r="446" spans="1:88" s="93" customFormat="1" ht="10.5" customHeight="1">
      <c r="A446" s="92"/>
      <c r="B446" s="92"/>
      <c r="C446" s="92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/>
      <c r="BA446" s="79"/>
      <c r="BB446" s="79"/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  <c r="BM446" s="79"/>
      <c r="BN446" s="79"/>
      <c r="BO446" s="79"/>
      <c r="BP446" s="79"/>
      <c r="BQ446" s="79"/>
      <c r="BR446" s="79"/>
      <c r="BS446" s="79"/>
      <c r="BT446" s="79"/>
      <c r="BU446" s="79"/>
      <c r="BV446" s="79"/>
      <c r="BW446" s="79"/>
      <c r="BX446" s="79"/>
      <c r="BY446" s="79"/>
      <c r="BZ446" s="79"/>
      <c r="CA446" s="79"/>
      <c r="CB446" s="79"/>
      <c r="CC446" s="79"/>
      <c r="CD446" s="79"/>
      <c r="CE446" s="79"/>
      <c r="CF446" s="79"/>
      <c r="CG446" s="79"/>
      <c r="CH446" s="79"/>
      <c r="CI446" s="79"/>
      <c r="CJ446" s="79"/>
    </row>
    <row r="447" spans="1:88" s="93" customFormat="1" ht="10.5" customHeight="1">
      <c r="A447" s="92"/>
      <c r="B447" s="92"/>
      <c r="C447" s="92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  <c r="AX447" s="79"/>
      <c r="AY447" s="79"/>
      <c r="AZ447" s="79"/>
      <c r="BA447" s="79"/>
      <c r="BB447" s="79"/>
      <c r="BC447" s="79"/>
      <c r="BD447" s="79"/>
      <c r="BE447" s="79"/>
      <c r="BF447" s="79"/>
      <c r="BG447" s="79"/>
      <c r="BH447" s="79"/>
      <c r="BI447" s="79"/>
      <c r="BJ447" s="79"/>
      <c r="BK447" s="79"/>
      <c r="BL447" s="79"/>
      <c r="BM447" s="79"/>
      <c r="BN447" s="79"/>
      <c r="BO447" s="79"/>
      <c r="BP447" s="79"/>
      <c r="BQ447" s="79"/>
      <c r="BR447" s="79"/>
      <c r="BS447" s="79"/>
      <c r="BT447" s="79"/>
      <c r="BU447" s="79"/>
      <c r="BV447" s="79"/>
      <c r="BW447" s="79"/>
      <c r="BX447" s="79"/>
      <c r="BY447" s="79"/>
      <c r="BZ447" s="79"/>
      <c r="CA447" s="79"/>
      <c r="CB447" s="79"/>
      <c r="CC447" s="79"/>
      <c r="CD447" s="79"/>
      <c r="CE447" s="79"/>
      <c r="CF447" s="79"/>
      <c r="CG447" s="79"/>
      <c r="CH447" s="79"/>
      <c r="CI447" s="79"/>
      <c r="CJ447" s="79"/>
    </row>
    <row r="448" spans="1:88" s="93" customFormat="1" ht="10.5" customHeight="1">
      <c r="A448" s="92"/>
      <c r="B448" s="92"/>
      <c r="C448" s="92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W448" s="79"/>
      <c r="AX448" s="79"/>
      <c r="AY448" s="79"/>
      <c r="AZ448" s="79"/>
      <c r="BA448" s="79"/>
      <c r="BB448" s="79"/>
      <c r="BC448" s="79"/>
      <c r="BD448" s="79"/>
      <c r="BE448" s="79"/>
      <c r="BF448" s="79"/>
      <c r="BG448" s="79"/>
      <c r="BH448" s="79"/>
      <c r="BI448" s="79"/>
      <c r="BJ448" s="79"/>
      <c r="BK448" s="79"/>
      <c r="BL448" s="79"/>
      <c r="BM448" s="79"/>
      <c r="BN448" s="79"/>
      <c r="BO448" s="79"/>
      <c r="BP448" s="79"/>
      <c r="BQ448" s="79"/>
      <c r="BR448" s="79"/>
      <c r="BS448" s="79"/>
      <c r="BT448" s="79"/>
      <c r="BU448" s="79"/>
      <c r="BV448" s="79"/>
      <c r="BW448" s="79"/>
      <c r="BX448" s="79"/>
      <c r="BY448" s="79"/>
      <c r="BZ448" s="79"/>
      <c r="CA448" s="79"/>
      <c r="CB448" s="79"/>
      <c r="CC448" s="79"/>
      <c r="CD448" s="79"/>
      <c r="CE448" s="79"/>
      <c r="CF448" s="79"/>
      <c r="CG448" s="79"/>
      <c r="CH448" s="79"/>
      <c r="CI448" s="79"/>
      <c r="CJ448" s="79"/>
    </row>
    <row r="449" spans="1:88" s="93" customFormat="1" ht="10.5" customHeight="1">
      <c r="A449" s="92"/>
      <c r="B449" s="92"/>
      <c r="C449" s="92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W449" s="79"/>
      <c r="AX449" s="79"/>
      <c r="AY449" s="79"/>
      <c r="AZ449" s="79"/>
      <c r="BA449" s="79"/>
      <c r="BB449" s="79"/>
      <c r="BC449" s="79"/>
      <c r="BD449" s="79"/>
      <c r="BE449" s="79"/>
      <c r="BF449" s="79"/>
      <c r="BG449" s="79"/>
      <c r="BH449" s="79"/>
      <c r="BI449" s="79"/>
      <c r="BJ449" s="79"/>
      <c r="BK449" s="79"/>
      <c r="BL449" s="79"/>
      <c r="BM449" s="79"/>
      <c r="BN449" s="79"/>
      <c r="BO449" s="79"/>
      <c r="BP449" s="79"/>
      <c r="BQ449" s="79"/>
      <c r="BR449" s="79"/>
      <c r="BS449" s="79"/>
      <c r="BT449" s="79"/>
      <c r="BU449" s="79"/>
      <c r="BV449" s="79"/>
      <c r="BW449" s="79"/>
      <c r="BX449" s="79"/>
      <c r="BY449" s="79"/>
      <c r="BZ449" s="79"/>
      <c r="CA449" s="79"/>
      <c r="CB449" s="79"/>
      <c r="CC449" s="79"/>
      <c r="CD449" s="79"/>
      <c r="CE449" s="79"/>
      <c r="CF449" s="79"/>
      <c r="CG449" s="79"/>
      <c r="CH449" s="79"/>
      <c r="CI449" s="79"/>
      <c r="CJ449" s="79"/>
    </row>
    <row r="450" spans="1:88" s="93" customFormat="1" ht="10.5" customHeight="1">
      <c r="A450" s="92"/>
      <c r="B450" s="92"/>
      <c r="C450" s="92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  <c r="BM450" s="79"/>
      <c r="BN450" s="79"/>
      <c r="BO450" s="79"/>
      <c r="BP450" s="79"/>
      <c r="BQ450" s="79"/>
      <c r="BR450" s="79"/>
      <c r="BS450" s="79"/>
      <c r="BT450" s="79"/>
      <c r="BU450" s="79"/>
      <c r="BV450" s="79"/>
      <c r="BW450" s="79"/>
      <c r="BX450" s="79"/>
      <c r="BY450" s="79"/>
      <c r="BZ450" s="79"/>
      <c r="CA450" s="79"/>
      <c r="CB450" s="79"/>
      <c r="CC450" s="79"/>
      <c r="CD450" s="79"/>
      <c r="CE450" s="79"/>
      <c r="CF450" s="79"/>
      <c r="CG450" s="79"/>
      <c r="CH450" s="79"/>
      <c r="CI450" s="79"/>
      <c r="CJ450" s="79"/>
    </row>
    <row r="451" spans="1:88" s="93" customFormat="1" ht="10.5" customHeight="1">
      <c r="A451" s="92"/>
      <c r="B451" s="92"/>
      <c r="C451" s="92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  <c r="BM451" s="79"/>
      <c r="BN451" s="79"/>
      <c r="BO451" s="79"/>
      <c r="BP451" s="79"/>
      <c r="BQ451" s="79"/>
      <c r="BR451" s="79"/>
      <c r="BS451" s="79"/>
      <c r="BT451" s="79"/>
      <c r="BU451" s="79"/>
      <c r="BV451" s="79"/>
      <c r="BW451" s="79"/>
      <c r="BX451" s="79"/>
      <c r="BY451" s="79"/>
      <c r="BZ451" s="79"/>
      <c r="CA451" s="79"/>
      <c r="CB451" s="79"/>
      <c r="CC451" s="79"/>
      <c r="CD451" s="79"/>
      <c r="CE451" s="79"/>
      <c r="CF451" s="79"/>
      <c r="CG451" s="79"/>
      <c r="CH451" s="79"/>
      <c r="CI451" s="79"/>
      <c r="CJ451" s="79"/>
    </row>
    <row r="452" spans="1:88" s="93" customFormat="1" ht="10.5" customHeight="1">
      <c r="A452" s="92"/>
      <c r="B452" s="92"/>
      <c r="C452" s="92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  <c r="BM452" s="79"/>
      <c r="BN452" s="79"/>
      <c r="BO452" s="79"/>
      <c r="BP452" s="79"/>
      <c r="BQ452" s="79"/>
      <c r="BR452" s="79"/>
      <c r="BS452" s="79"/>
      <c r="BT452" s="79"/>
      <c r="BU452" s="79"/>
      <c r="BV452" s="79"/>
      <c r="BW452" s="79"/>
      <c r="BX452" s="79"/>
      <c r="BY452" s="79"/>
      <c r="BZ452" s="79"/>
      <c r="CA452" s="79"/>
      <c r="CB452" s="79"/>
      <c r="CC452" s="79"/>
      <c r="CD452" s="79"/>
      <c r="CE452" s="79"/>
      <c r="CF452" s="79"/>
      <c r="CG452" s="79"/>
      <c r="CH452" s="79"/>
      <c r="CI452" s="79"/>
      <c r="CJ452" s="79"/>
    </row>
    <row r="453" spans="1:88" s="93" customFormat="1" ht="10.5" customHeight="1">
      <c r="A453" s="92"/>
      <c r="B453" s="92"/>
      <c r="C453" s="92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AW453" s="79"/>
      <c r="AX453" s="79"/>
      <c r="AY453" s="79"/>
      <c r="AZ453" s="79"/>
      <c r="BA453" s="79"/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  <c r="BM453" s="79"/>
      <c r="BN453" s="79"/>
      <c r="BO453" s="79"/>
      <c r="BP453" s="79"/>
      <c r="BQ453" s="79"/>
      <c r="BR453" s="79"/>
      <c r="BS453" s="79"/>
      <c r="BT453" s="79"/>
      <c r="BU453" s="79"/>
      <c r="BV453" s="79"/>
      <c r="BW453" s="79"/>
      <c r="BX453" s="79"/>
      <c r="BY453" s="79"/>
      <c r="BZ453" s="79"/>
      <c r="CA453" s="79"/>
      <c r="CB453" s="79"/>
      <c r="CC453" s="79"/>
      <c r="CD453" s="79"/>
      <c r="CE453" s="79"/>
      <c r="CF453" s="79"/>
      <c r="CG453" s="79"/>
      <c r="CH453" s="79"/>
      <c r="CI453" s="79"/>
      <c r="CJ453" s="79"/>
    </row>
    <row r="454" spans="1:88" s="93" customFormat="1" ht="10.5" customHeight="1">
      <c r="A454" s="92"/>
      <c r="B454" s="92"/>
      <c r="C454" s="92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  <c r="BM454" s="79"/>
      <c r="BN454" s="79"/>
      <c r="BO454" s="79"/>
      <c r="BP454" s="79"/>
      <c r="BQ454" s="79"/>
      <c r="BR454" s="79"/>
      <c r="BS454" s="79"/>
      <c r="BT454" s="79"/>
      <c r="BU454" s="79"/>
      <c r="BV454" s="79"/>
      <c r="BW454" s="79"/>
      <c r="BX454" s="79"/>
      <c r="BY454" s="79"/>
      <c r="BZ454" s="79"/>
      <c r="CA454" s="79"/>
      <c r="CB454" s="79"/>
      <c r="CC454" s="79"/>
      <c r="CD454" s="79"/>
      <c r="CE454" s="79"/>
      <c r="CF454" s="79"/>
      <c r="CG454" s="79"/>
      <c r="CH454" s="79"/>
      <c r="CI454" s="79"/>
      <c r="CJ454" s="79"/>
    </row>
    <row r="455" spans="1:88" s="93" customFormat="1" ht="10.5" customHeight="1">
      <c r="A455" s="92"/>
      <c r="B455" s="92"/>
      <c r="C455" s="92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  <c r="BM455" s="79"/>
      <c r="BN455" s="79"/>
      <c r="BO455" s="79"/>
      <c r="BP455" s="79"/>
      <c r="BQ455" s="79"/>
      <c r="BR455" s="79"/>
      <c r="BS455" s="79"/>
      <c r="BT455" s="79"/>
      <c r="BU455" s="79"/>
      <c r="BV455" s="79"/>
      <c r="BW455" s="79"/>
      <c r="BX455" s="79"/>
      <c r="BY455" s="79"/>
      <c r="BZ455" s="79"/>
      <c r="CA455" s="79"/>
      <c r="CB455" s="79"/>
      <c r="CC455" s="79"/>
      <c r="CD455" s="79"/>
      <c r="CE455" s="79"/>
      <c r="CF455" s="79"/>
      <c r="CG455" s="79"/>
      <c r="CH455" s="79"/>
      <c r="CI455" s="79"/>
      <c r="CJ455" s="79"/>
    </row>
    <row r="456" spans="1:88" s="93" customFormat="1" ht="10.5" customHeight="1">
      <c r="A456" s="92"/>
      <c r="B456" s="92"/>
      <c r="C456" s="92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  <c r="BM456" s="79"/>
      <c r="BN456" s="79"/>
      <c r="BO456" s="79"/>
      <c r="BP456" s="79"/>
      <c r="BQ456" s="79"/>
      <c r="BR456" s="79"/>
      <c r="BS456" s="79"/>
      <c r="BT456" s="79"/>
      <c r="BU456" s="79"/>
      <c r="BV456" s="79"/>
      <c r="BW456" s="79"/>
      <c r="BX456" s="79"/>
      <c r="BY456" s="79"/>
      <c r="BZ456" s="79"/>
      <c r="CA456" s="79"/>
      <c r="CB456" s="79"/>
      <c r="CC456" s="79"/>
      <c r="CD456" s="79"/>
      <c r="CE456" s="79"/>
      <c r="CF456" s="79"/>
      <c r="CG456" s="79"/>
      <c r="CH456" s="79"/>
      <c r="CI456" s="79"/>
      <c r="CJ456" s="79"/>
    </row>
    <row r="457" spans="1:88" s="93" customFormat="1" ht="10.5" customHeight="1">
      <c r="A457" s="92"/>
      <c r="B457" s="92"/>
      <c r="C457" s="92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9"/>
      <c r="BW457" s="79"/>
      <c r="BX457" s="79"/>
      <c r="BY457" s="79"/>
      <c r="BZ457" s="79"/>
      <c r="CA457" s="79"/>
      <c r="CB457" s="79"/>
      <c r="CC457" s="79"/>
      <c r="CD457" s="79"/>
      <c r="CE457" s="79"/>
      <c r="CF457" s="79"/>
      <c r="CG457" s="79"/>
      <c r="CH457" s="79"/>
      <c r="CI457" s="79"/>
      <c r="CJ457" s="79"/>
    </row>
    <row r="458" spans="1:88" s="93" customFormat="1" ht="10.5" customHeight="1">
      <c r="A458" s="92"/>
      <c r="B458" s="92"/>
      <c r="C458" s="92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  <c r="BM458" s="79"/>
      <c r="BN458" s="79"/>
      <c r="BO458" s="79"/>
      <c r="BP458" s="79"/>
      <c r="BQ458" s="79"/>
      <c r="BR458" s="79"/>
      <c r="BS458" s="79"/>
      <c r="BT458" s="79"/>
      <c r="BU458" s="79"/>
      <c r="BV458" s="79"/>
      <c r="BW458" s="79"/>
      <c r="BX458" s="79"/>
      <c r="BY458" s="79"/>
      <c r="BZ458" s="79"/>
      <c r="CA458" s="79"/>
      <c r="CB458" s="79"/>
      <c r="CC458" s="79"/>
      <c r="CD458" s="79"/>
      <c r="CE458" s="79"/>
      <c r="CF458" s="79"/>
      <c r="CG458" s="79"/>
      <c r="CH458" s="79"/>
      <c r="CI458" s="79"/>
      <c r="CJ458" s="79"/>
    </row>
    <row r="459" spans="1:88" s="93" customFormat="1" ht="10.5" customHeight="1">
      <c r="A459" s="92"/>
      <c r="B459" s="92"/>
      <c r="C459" s="92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  <c r="BM459" s="79"/>
      <c r="BN459" s="79"/>
      <c r="BO459" s="79"/>
      <c r="BP459" s="79"/>
      <c r="BQ459" s="79"/>
      <c r="BR459" s="79"/>
      <c r="BS459" s="79"/>
      <c r="BT459" s="79"/>
      <c r="BU459" s="79"/>
      <c r="BV459" s="79"/>
      <c r="BW459" s="79"/>
      <c r="BX459" s="79"/>
      <c r="BY459" s="79"/>
      <c r="BZ459" s="79"/>
      <c r="CA459" s="79"/>
      <c r="CB459" s="79"/>
      <c r="CC459" s="79"/>
      <c r="CD459" s="79"/>
      <c r="CE459" s="79"/>
      <c r="CF459" s="79"/>
      <c r="CG459" s="79"/>
      <c r="CH459" s="79"/>
      <c r="CI459" s="79"/>
      <c r="CJ459" s="79"/>
    </row>
    <row r="460" spans="1:88" s="93" customFormat="1" ht="10.5" customHeight="1">
      <c r="A460" s="92"/>
      <c r="B460" s="92"/>
      <c r="C460" s="92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79"/>
      <c r="BR460" s="79"/>
      <c r="BS460" s="79"/>
      <c r="BT460" s="79"/>
      <c r="BU460" s="79"/>
      <c r="BV460" s="79"/>
      <c r="BW460" s="79"/>
      <c r="BX460" s="79"/>
      <c r="BY460" s="79"/>
      <c r="BZ460" s="79"/>
      <c r="CA460" s="79"/>
      <c r="CB460" s="79"/>
      <c r="CC460" s="79"/>
      <c r="CD460" s="79"/>
      <c r="CE460" s="79"/>
      <c r="CF460" s="79"/>
      <c r="CG460" s="79"/>
      <c r="CH460" s="79"/>
      <c r="CI460" s="79"/>
      <c r="CJ460" s="79"/>
    </row>
    <row r="461" spans="1:88" s="93" customFormat="1" ht="10.5" customHeight="1">
      <c r="A461" s="92"/>
      <c r="B461" s="92"/>
      <c r="C461" s="92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79"/>
      <c r="BR461" s="79"/>
      <c r="BS461" s="79"/>
      <c r="BT461" s="79"/>
      <c r="BU461" s="79"/>
      <c r="BV461" s="79"/>
      <c r="BW461" s="79"/>
      <c r="BX461" s="79"/>
      <c r="BY461" s="79"/>
      <c r="BZ461" s="79"/>
      <c r="CA461" s="79"/>
      <c r="CB461" s="79"/>
      <c r="CC461" s="79"/>
      <c r="CD461" s="79"/>
      <c r="CE461" s="79"/>
      <c r="CF461" s="79"/>
      <c r="CG461" s="79"/>
      <c r="CH461" s="79"/>
      <c r="CI461" s="79"/>
      <c r="CJ461" s="79"/>
    </row>
    <row r="462" spans="1:88" s="93" customFormat="1" ht="10.5" customHeight="1">
      <c r="A462" s="92"/>
      <c r="B462" s="92"/>
      <c r="C462" s="92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  <c r="BM462" s="79"/>
      <c r="BN462" s="79"/>
      <c r="BO462" s="79"/>
      <c r="BP462" s="79"/>
      <c r="BQ462" s="79"/>
      <c r="BR462" s="79"/>
      <c r="BS462" s="79"/>
      <c r="BT462" s="79"/>
      <c r="BU462" s="79"/>
      <c r="BV462" s="79"/>
      <c r="BW462" s="79"/>
      <c r="BX462" s="79"/>
      <c r="BY462" s="79"/>
      <c r="BZ462" s="79"/>
      <c r="CA462" s="79"/>
      <c r="CB462" s="79"/>
      <c r="CC462" s="79"/>
      <c r="CD462" s="79"/>
      <c r="CE462" s="79"/>
      <c r="CF462" s="79"/>
      <c r="CG462" s="79"/>
      <c r="CH462" s="79"/>
      <c r="CI462" s="79"/>
      <c r="CJ462" s="79"/>
    </row>
    <row r="463" spans="1:88" s="93" customFormat="1" ht="10.5" customHeight="1">
      <c r="A463" s="92"/>
      <c r="B463" s="92"/>
      <c r="C463" s="92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AW463" s="79"/>
      <c r="AX463" s="79"/>
      <c r="AY463" s="79"/>
      <c r="AZ463" s="79"/>
      <c r="BA463" s="79"/>
      <c r="BB463" s="79"/>
      <c r="BC463" s="79"/>
      <c r="BD463" s="79"/>
      <c r="BE463" s="79"/>
      <c r="BF463" s="79"/>
      <c r="BG463" s="79"/>
      <c r="BH463" s="79"/>
      <c r="BI463" s="79"/>
      <c r="BJ463" s="79"/>
      <c r="BK463" s="79"/>
      <c r="BL463" s="79"/>
      <c r="BM463" s="79"/>
      <c r="BN463" s="79"/>
      <c r="BO463" s="79"/>
      <c r="BP463" s="79"/>
      <c r="BQ463" s="79"/>
      <c r="BR463" s="79"/>
      <c r="BS463" s="79"/>
      <c r="BT463" s="79"/>
      <c r="BU463" s="79"/>
      <c r="BV463" s="79"/>
      <c r="BW463" s="79"/>
      <c r="BX463" s="79"/>
      <c r="BY463" s="79"/>
      <c r="BZ463" s="79"/>
      <c r="CA463" s="79"/>
      <c r="CB463" s="79"/>
      <c r="CC463" s="79"/>
      <c r="CD463" s="79"/>
      <c r="CE463" s="79"/>
      <c r="CF463" s="79"/>
      <c r="CG463" s="79"/>
      <c r="CH463" s="79"/>
      <c r="CI463" s="79"/>
      <c r="CJ463" s="79"/>
    </row>
    <row r="464" spans="1:88" s="93" customFormat="1" ht="10.5" customHeight="1">
      <c r="A464" s="92"/>
      <c r="B464" s="92"/>
      <c r="C464" s="92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79"/>
      <c r="BR464" s="79"/>
      <c r="BS464" s="79"/>
      <c r="BT464" s="79"/>
      <c r="BU464" s="79"/>
      <c r="BV464" s="79"/>
      <c r="BW464" s="79"/>
      <c r="BX464" s="79"/>
      <c r="BY464" s="79"/>
      <c r="BZ464" s="79"/>
      <c r="CA464" s="79"/>
      <c r="CB464" s="79"/>
      <c r="CC464" s="79"/>
      <c r="CD464" s="79"/>
      <c r="CE464" s="79"/>
      <c r="CF464" s="79"/>
      <c r="CG464" s="79"/>
      <c r="CH464" s="79"/>
      <c r="CI464" s="79"/>
      <c r="CJ464" s="79"/>
    </row>
    <row r="465" spans="1:88" s="93" customFormat="1" ht="10.5" customHeight="1">
      <c r="A465" s="92"/>
      <c r="B465" s="92"/>
      <c r="C465" s="92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AW465" s="79"/>
      <c r="AX465" s="79"/>
      <c r="AY465" s="79"/>
      <c r="AZ465" s="79"/>
      <c r="BA465" s="79"/>
      <c r="BB465" s="79"/>
      <c r="BC465" s="79"/>
      <c r="BD465" s="79"/>
      <c r="BE465" s="79"/>
      <c r="BF465" s="79"/>
      <c r="BG465" s="79"/>
      <c r="BH465" s="79"/>
      <c r="BI465" s="79"/>
      <c r="BJ465" s="79"/>
      <c r="BK465" s="79"/>
      <c r="BL465" s="79"/>
      <c r="BM465" s="79"/>
      <c r="BN465" s="79"/>
      <c r="BO465" s="79"/>
      <c r="BP465" s="79"/>
      <c r="BQ465" s="79"/>
      <c r="BR465" s="79"/>
      <c r="BS465" s="79"/>
      <c r="BT465" s="79"/>
      <c r="BU465" s="79"/>
      <c r="BV465" s="79"/>
      <c r="BW465" s="79"/>
      <c r="BX465" s="79"/>
      <c r="BY465" s="79"/>
      <c r="BZ465" s="79"/>
      <c r="CA465" s="79"/>
      <c r="CB465" s="79"/>
      <c r="CC465" s="79"/>
      <c r="CD465" s="79"/>
      <c r="CE465" s="79"/>
      <c r="CF465" s="79"/>
      <c r="CG465" s="79"/>
      <c r="CH465" s="79"/>
      <c r="CI465" s="79"/>
      <c r="CJ465" s="79"/>
    </row>
    <row r="466" spans="1:88" s="93" customFormat="1" ht="10.5" customHeight="1">
      <c r="A466" s="92"/>
      <c r="B466" s="92"/>
      <c r="C466" s="92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  <c r="AW466" s="79"/>
      <c r="AX466" s="79"/>
      <c r="AY466" s="79"/>
      <c r="AZ466" s="79"/>
      <c r="BA466" s="79"/>
      <c r="BB466" s="79"/>
      <c r="BC466" s="79"/>
      <c r="BD466" s="79"/>
      <c r="BE466" s="79"/>
      <c r="BF466" s="79"/>
      <c r="BG466" s="79"/>
      <c r="BH466" s="79"/>
      <c r="BI466" s="79"/>
      <c r="BJ466" s="79"/>
      <c r="BK466" s="79"/>
      <c r="BL466" s="79"/>
      <c r="BM466" s="79"/>
      <c r="BN466" s="79"/>
      <c r="BO466" s="79"/>
      <c r="BP466" s="79"/>
      <c r="BQ466" s="79"/>
      <c r="BR466" s="79"/>
      <c r="BS466" s="79"/>
      <c r="BT466" s="79"/>
      <c r="BU466" s="79"/>
      <c r="BV466" s="79"/>
      <c r="BW466" s="79"/>
      <c r="BX466" s="79"/>
      <c r="BY466" s="79"/>
      <c r="BZ466" s="79"/>
      <c r="CA466" s="79"/>
      <c r="CB466" s="79"/>
      <c r="CC466" s="79"/>
      <c r="CD466" s="79"/>
      <c r="CE466" s="79"/>
      <c r="CF466" s="79"/>
      <c r="CG466" s="79"/>
      <c r="CH466" s="79"/>
      <c r="CI466" s="79"/>
      <c r="CJ466" s="79"/>
    </row>
    <row r="467" spans="1:88" s="93" customFormat="1" ht="10.5" customHeight="1">
      <c r="A467" s="92"/>
      <c r="B467" s="92"/>
      <c r="C467" s="92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79"/>
      <c r="BH467" s="79"/>
      <c r="BI467" s="79"/>
      <c r="BJ467" s="79"/>
      <c r="BK467" s="79"/>
      <c r="BL467" s="79"/>
      <c r="BM467" s="79"/>
      <c r="BN467" s="79"/>
      <c r="BO467" s="79"/>
      <c r="BP467" s="79"/>
      <c r="BQ467" s="79"/>
      <c r="BR467" s="79"/>
      <c r="BS467" s="79"/>
      <c r="BT467" s="79"/>
      <c r="BU467" s="79"/>
      <c r="BV467" s="79"/>
      <c r="BW467" s="79"/>
      <c r="BX467" s="79"/>
      <c r="BY467" s="79"/>
      <c r="BZ467" s="79"/>
      <c r="CA467" s="79"/>
      <c r="CB467" s="79"/>
      <c r="CC467" s="79"/>
      <c r="CD467" s="79"/>
      <c r="CE467" s="79"/>
      <c r="CF467" s="79"/>
      <c r="CG467" s="79"/>
      <c r="CH467" s="79"/>
      <c r="CI467" s="79"/>
      <c r="CJ467" s="79"/>
    </row>
    <row r="468" spans="1:88" s="93" customFormat="1" ht="10.5" customHeight="1">
      <c r="A468" s="92"/>
      <c r="B468" s="92"/>
      <c r="C468" s="92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AW468" s="79"/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79"/>
      <c r="BM468" s="79"/>
      <c r="BN468" s="79"/>
      <c r="BO468" s="79"/>
      <c r="BP468" s="79"/>
      <c r="BQ468" s="79"/>
      <c r="BR468" s="79"/>
      <c r="BS468" s="79"/>
      <c r="BT468" s="79"/>
      <c r="BU468" s="79"/>
      <c r="BV468" s="79"/>
      <c r="BW468" s="79"/>
      <c r="BX468" s="79"/>
      <c r="BY468" s="79"/>
      <c r="BZ468" s="79"/>
      <c r="CA468" s="79"/>
      <c r="CB468" s="79"/>
      <c r="CC468" s="79"/>
      <c r="CD468" s="79"/>
      <c r="CE468" s="79"/>
      <c r="CF468" s="79"/>
      <c r="CG468" s="79"/>
      <c r="CH468" s="79"/>
      <c r="CI468" s="79"/>
      <c r="CJ468" s="79"/>
    </row>
    <row r="469" spans="1:88" s="93" customFormat="1" ht="10.5" customHeight="1">
      <c r="A469" s="92"/>
      <c r="B469" s="92"/>
      <c r="C469" s="92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AW469" s="79"/>
      <c r="AX469" s="79"/>
      <c r="AY469" s="79"/>
      <c r="AZ469" s="79"/>
      <c r="BA469" s="79"/>
      <c r="BB469" s="79"/>
      <c r="BC469" s="79"/>
      <c r="BD469" s="79"/>
      <c r="BE469" s="79"/>
      <c r="BF469" s="79"/>
      <c r="BG469" s="79"/>
      <c r="BH469" s="79"/>
      <c r="BI469" s="79"/>
      <c r="BJ469" s="79"/>
      <c r="BK469" s="79"/>
      <c r="BL469" s="79"/>
      <c r="BM469" s="79"/>
      <c r="BN469" s="79"/>
      <c r="BO469" s="79"/>
      <c r="BP469" s="79"/>
      <c r="BQ469" s="79"/>
      <c r="BR469" s="79"/>
      <c r="BS469" s="79"/>
      <c r="BT469" s="79"/>
      <c r="BU469" s="79"/>
      <c r="BV469" s="79"/>
      <c r="BW469" s="79"/>
      <c r="BX469" s="79"/>
      <c r="BY469" s="79"/>
      <c r="BZ469" s="79"/>
      <c r="CA469" s="79"/>
      <c r="CB469" s="79"/>
      <c r="CC469" s="79"/>
      <c r="CD469" s="79"/>
      <c r="CE469" s="79"/>
      <c r="CF469" s="79"/>
      <c r="CG469" s="79"/>
      <c r="CH469" s="79"/>
      <c r="CI469" s="79"/>
      <c r="CJ469" s="79"/>
    </row>
    <row r="470" spans="1:88" s="93" customFormat="1" ht="10.5" customHeight="1">
      <c r="A470" s="92"/>
      <c r="B470" s="92"/>
      <c r="C470" s="92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AW470" s="79"/>
      <c r="AX470" s="79"/>
      <c r="AY470" s="79"/>
      <c r="AZ470" s="79"/>
      <c r="BA470" s="79"/>
      <c r="BB470" s="79"/>
      <c r="BC470" s="79"/>
      <c r="BD470" s="79"/>
      <c r="BE470" s="79"/>
      <c r="BF470" s="79"/>
      <c r="BG470" s="79"/>
      <c r="BH470" s="79"/>
      <c r="BI470" s="79"/>
      <c r="BJ470" s="79"/>
      <c r="BK470" s="79"/>
      <c r="BL470" s="79"/>
      <c r="BM470" s="79"/>
      <c r="BN470" s="79"/>
      <c r="BO470" s="79"/>
      <c r="BP470" s="79"/>
      <c r="BQ470" s="79"/>
      <c r="BR470" s="79"/>
      <c r="BS470" s="79"/>
      <c r="BT470" s="79"/>
      <c r="BU470" s="79"/>
      <c r="BV470" s="79"/>
      <c r="BW470" s="79"/>
      <c r="BX470" s="79"/>
      <c r="BY470" s="79"/>
      <c r="BZ470" s="79"/>
      <c r="CA470" s="79"/>
      <c r="CB470" s="79"/>
      <c r="CC470" s="79"/>
      <c r="CD470" s="79"/>
      <c r="CE470" s="79"/>
      <c r="CF470" s="79"/>
      <c r="CG470" s="79"/>
      <c r="CH470" s="79"/>
      <c r="CI470" s="79"/>
      <c r="CJ470" s="79"/>
    </row>
    <row r="471" spans="1:88" s="93" customFormat="1" ht="10.5" customHeight="1">
      <c r="A471" s="92"/>
      <c r="B471" s="92"/>
      <c r="C471" s="92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  <c r="BM471" s="79"/>
      <c r="BN471" s="79"/>
      <c r="BO471" s="79"/>
      <c r="BP471" s="79"/>
      <c r="BQ471" s="79"/>
      <c r="BR471" s="79"/>
      <c r="BS471" s="79"/>
      <c r="BT471" s="79"/>
      <c r="BU471" s="79"/>
      <c r="BV471" s="79"/>
      <c r="BW471" s="79"/>
      <c r="BX471" s="79"/>
      <c r="BY471" s="79"/>
      <c r="BZ471" s="79"/>
      <c r="CA471" s="79"/>
      <c r="CB471" s="79"/>
      <c r="CC471" s="79"/>
      <c r="CD471" s="79"/>
      <c r="CE471" s="79"/>
      <c r="CF471" s="79"/>
      <c r="CG471" s="79"/>
      <c r="CH471" s="79"/>
      <c r="CI471" s="79"/>
      <c r="CJ471" s="79"/>
    </row>
    <row r="472" spans="1:88" s="93" customFormat="1" ht="10.5" customHeight="1">
      <c r="A472" s="92"/>
      <c r="B472" s="92"/>
      <c r="C472" s="92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  <c r="AW472" s="79"/>
      <c r="AX472" s="79"/>
      <c r="AY472" s="79"/>
      <c r="AZ472" s="79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  <c r="BM472" s="79"/>
      <c r="BN472" s="79"/>
      <c r="BO472" s="79"/>
      <c r="BP472" s="79"/>
      <c r="BQ472" s="79"/>
      <c r="BR472" s="79"/>
      <c r="BS472" s="79"/>
      <c r="BT472" s="79"/>
      <c r="BU472" s="79"/>
      <c r="BV472" s="79"/>
      <c r="BW472" s="79"/>
      <c r="BX472" s="79"/>
      <c r="BY472" s="79"/>
      <c r="BZ472" s="79"/>
      <c r="CA472" s="79"/>
      <c r="CB472" s="79"/>
      <c r="CC472" s="79"/>
      <c r="CD472" s="79"/>
      <c r="CE472" s="79"/>
      <c r="CF472" s="79"/>
      <c r="CG472" s="79"/>
      <c r="CH472" s="79"/>
      <c r="CI472" s="79"/>
      <c r="CJ472" s="79"/>
    </row>
    <row r="473" spans="1:88" s="93" customFormat="1" ht="10.5" customHeight="1">
      <c r="A473" s="92"/>
      <c r="B473" s="92"/>
      <c r="C473" s="92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AW473" s="79"/>
      <c r="AX473" s="79"/>
      <c r="AY473" s="79"/>
      <c r="AZ473" s="79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  <c r="BM473" s="79"/>
      <c r="BN473" s="79"/>
      <c r="BO473" s="79"/>
      <c r="BP473" s="79"/>
      <c r="BQ473" s="79"/>
      <c r="BR473" s="79"/>
      <c r="BS473" s="79"/>
      <c r="BT473" s="79"/>
      <c r="BU473" s="79"/>
      <c r="BV473" s="79"/>
      <c r="BW473" s="79"/>
      <c r="BX473" s="79"/>
      <c r="BY473" s="79"/>
      <c r="BZ473" s="79"/>
      <c r="CA473" s="79"/>
      <c r="CB473" s="79"/>
      <c r="CC473" s="79"/>
      <c r="CD473" s="79"/>
      <c r="CE473" s="79"/>
      <c r="CF473" s="79"/>
      <c r="CG473" s="79"/>
      <c r="CH473" s="79"/>
      <c r="CI473" s="79"/>
      <c r="CJ473" s="79"/>
    </row>
    <row r="474" spans="1:88" s="93" customFormat="1" ht="10.5" customHeight="1">
      <c r="A474" s="92"/>
      <c r="B474" s="92"/>
      <c r="C474" s="92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AW474" s="79"/>
      <c r="AX474" s="79"/>
      <c r="AY474" s="79"/>
      <c r="AZ474" s="79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  <c r="BM474" s="79"/>
      <c r="BN474" s="79"/>
      <c r="BO474" s="79"/>
      <c r="BP474" s="79"/>
      <c r="BQ474" s="79"/>
      <c r="BR474" s="79"/>
      <c r="BS474" s="79"/>
      <c r="BT474" s="79"/>
      <c r="BU474" s="79"/>
      <c r="BV474" s="79"/>
      <c r="BW474" s="79"/>
      <c r="BX474" s="79"/>
      <c r="BY474" s="79"/>
      <c r="BZ474" s="79"/>
      <c r="CA474" s="79"/>
      <c r="CB474" s="79"/>
      <c r="CC474" s="79"/>
      <c r="CD474" s="79"/>
      <c r="CE474" s="79"/>
      <c r="CF474" s="79"/>
      <c r="CG474" s="79"/>
      <c r="CH474" s="79"/>
      <c r="CI474" s="79"/>
      <c r="CJ474" s="79"/>
    </row>
    <row r="475" spans="1:88" s="93" customFormat="1" ht="10.5" customHeight="1">
      <c r="A475" s="92"/>
      <c r="B475" s="92"/>
      <c r="C475" s="92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AW475" s="79"/>
      <c r="AX475" s="79"/>
      <c r="AY475" s="79"/>
      <c r="AZ475" s="79"/>
      <c r="BA475" s="79"/>
      <c r="BB475" s="79"/>
      <c r="BC475" s="79"/>
      <c r="BD475" s="79"/>
      <c r="BE475" s="79"/>
      <c r="BF475" s="79"/>
      <c r="BG475" s="79"/>
      <c r="BH475" s="79"/>
      <c r="BI475" s="79"/>
      <c r="BJ475" s="79"/>
      <c r="BK475" s="79"/>
      <c r="BL475" s="79"/>
      <c r="BM475" s="79"/>
      <c r="BN475" s="79"/>
      <c r="BO475" s="79"/>
      <c r="BP475" s="79"/>
      <c r="BQ475" s="79"/>
      <c r="BR475" s="79"/>
      <c r="BS475" s="79"/>
      <c r="BT475" s="79"/>
      <c r="BU475" s="79"/>
      <c r="BV475" s="79"/>
      <c r="BW475" s="79"/>
      <c r="BX475" s="79"/>
      <c r="BY475" s="79"/>
      <c r="BZ475" s="79"/>
      <c r="CA475" s="79"/>
      <c r="CB475" s="79"/>
      <c r="CC475" s="79"/>
      <c r="CD475" s="79"/>
      <c r="CE475" s="79"/>
      <c r="CF475" s="79"/>
      <c r="CG475" s="79"/>
      <c r="CH475" s="79"/>
      <c r="CI475" s="79"/>
      <c r="CJ475" s="79"/>
    </row>
    <row r="476" spans="1:88" s="93" customFormat="1" ht="10.5" customHeight="1">
      <c r="A476" s="92"/>
      <c r="B476" s="92"/>
      <c r="C476" s="92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AW476" s="79"/>
      <c r="AX476" s="79"/>
      <c r="AY476" s="79"/>
      <c r="AZ476" s="79"/>
      <c r="BA476" s="79"/>
      <c r="BB476" s="79"/>
      <c r="BC476" s="79"/>
      <c r="BD476" s="79"/>
      <c r="BE476" s="79"/>
      <c r="BF476" s="79"/>
      <c r="BG476" s="79"/>
      <c r="BH476" s="79"/>
      <c r="BI476" s="79"/>
      <c r="BJ476" s="79"/>
      <c r="BK476" s="79"/>
      <c r="BL476" s="79"/>
      <c r="BM476" s="79"/>
      <c r="BN476" s="79"/>
      <c r="BO476" s="79"/>
      <c r="BP476" s="79"/>
      <c r="BQ476" s="79"/>
      <c r="BR476" s="79"/>
      <c r="BS476" s="79"/>
      <c r="BT476" s="79"/>
      <c r="BU476" s="79"/>
      <c r="BV476" s="79"/>
      <c r="BW476" s="79"/>
      <c r="BX476" s="79"/>
      <c r="BY476" s="79"/>
      <c r="BZ476" s="79"/>
      <c r="CA476" s="79"/>
      <c r="CB476" s="79"/>
      <c r="CC476" s="79"/>
      <c r="CD476" s="79"/>
      <c r="CE476" s="79"/>
      <c r="CF476" s="79"/>
      <c r="CG476" s="79"/>
      <c r="CH476" s="79"/>
      <c r="CI476" s="79"/>
      <c r="CJ476" s="79"/>
    </row>
    <row r="477" spans="1:88" s="93" customFormat="1" ht="10.5" customHeight="1">
      <c r="A477" s="92"/>
      <c r="B477" s="92"/>
      <c r="C477" s="92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AW477" s="79"/>
      <c r="AX477" s="79"/>
      <c r="AY477" s="79"/>
      <c r="AZ477" s="79"/>
      <c r="BA477" s="79"/>
      <c r="BB477" s="79"/>
      <c r="BC477" s="79"/>
      <c r="BD477" s="79"/>
      <c r="BE477" s="79"/>
      <c r="BF477" s="79"/>
      <c r="BG477" s="79"/>
      <c r="BH477" s="79"/>
      <c r="BI477" s="79"/>
      <c r="BJ477" s="79"/>
      <c r="BK477" s="79"/>
      <c r="BL477" s="79"/>
      <c r="BM477" s="79"/>
      <c r="BN477" s="79"/>
      <c r="BO477" s="79"/>
      <c r="BP477" s="79"/>
      <c r="BQ477" s="79"/>
      <c r="BR477" s="79"/>
      <c r="BS477" s="79"/>
      <c r="BT477" s="79"/>
      <c r="BU477" s="79"/>
      <c r="BV477" s="79"/>
      <c r="BW477" s="79"/>
      <c r="BX477" s="79"/>
      <c r="BY477" s="79"/>
      <c r="BZ477" s="79"/>
      <c r="CA477" s="79"/>
      <c r="CB477" s="79"/>
      <c r="CC477" s="79"/>
      <c r="CD477" s="79"/>
      <c r="CE477" s="79"/>
      <c r="CF477" s="79"/>
      <c r="CG477" s="79"/>
      <c r="CH477" s="79"/>
      <c r="CI477" s="79"/>
      <c r="CJ477" s="79"/>
    </row>
    <row r="478" spans="1:88" s="93" customFormat="1" ht="10.5" customHeight="1">
      <c r="A478" s="92"/>
      <c r="B478" s="92"/>
      <c r="C478" s="92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AW478" s="79"/>
      <c r="AX478" s="79"/>
      <c r="AY478" s="79"/>
      <c r="AZ478" s="79"/>
      <c r="BA478" s="79"/>
      <c r="BB478" s="79"/>
      <c r="BC478" s="79"/>
      <c r="BD478" s="79"/>
      <c r="BE478" s="79"/>
      <c r="BF478" s="79"/>
      <c r="BG478" s="79"/>
      <c r="BH478" s="79"/>
      <c r="BI478" s="79"/>
      <c r="BJ478" s="79"/>
      <c r="BK478" s="79"/>
      <c r="BL478" s="79"/>
      <c r="BM478" s="79"/>
      <c r="BN478" s="79"/>
      <c r="BO478" s="79"/>
      <c r="BP478" s="79"/>
      <c r="BQ478" s="79"/>
      <c r="BR478" s="79"/>
      <c r="BS478" s="79"/>
      <c r="BT478" s="79"/>
      <c r="BU478" s="79"/>
      <c r="BV478" s="79"/>
      <c r="BW478" s="79"/>
      <c r="BX478" s="79"/>
      <c r="BY478" s="79"/>
      <c r="BZ478" s="79"/>
      <c r="CA478" s="79"/>
      <c r="CB478" s="79"/>
      <c r="CC478" s="79"/>
      <c r="CD478" s="79"/>
      <c r="CE478" s="79"/>
      <c r="CF478" s="79"/>
      <c r="CG478" s="79"/>
      <c r="CH478" s="79"/>
      <c r="CI478" s="79"/>
      <c r="CJ478" s="79"/>
    </row>
    <row r="479" spans="1:88" s="93" customFormat="1" ht="10.5" customHeight="1">
      <c r="A479" s="92"/>
      <c r="B479" s="92"/>
      <c r="C479" s="92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AW479" s="79"/>
      <c r="AX479" s="79"/>
      <c r="AY479" s="79"/>
      <c r="AZ479" s="79"/>
      <c r="BA479" s="79"/>
      <c r="BB479" s="79"/>
      <c r="BC479" s="79"/>
      <c r="BD479" s="79"/>
      <c r="BE479" s="79"/>
      <c r="BF479" s="79"/>
      <c r="BG479" s="79"/>
      <c r="BH479" s="79"/>
      <c r="BI479" s="79"/>
      <c r="BJ479" s="79"/>
      <c r="BK479" s="79"/>
      <c r="BL479" s="79"/>
      <c r="BM479" s="79"/>
      <c r="BN479" s="79"/>
      <c r="BO479" s="79"/>
      <c r="BP479" s="79"/>
      <c r="BQ479" s="79"/>
      <c r="BR479" s="79"/>
      <c r="BS479" s="79"/>
      <c r="BT479" s="79"/>
      <c r="BU479" s="79"/>
      <c r="BV479" s="79"/>
      <c r="BW479" s="79"/>
      <c r="BX479" s="79"/>
      <c r="BY479" s="79"/>
      <c r="BZ479" s="79"/>
      <c r="CA479" s="79"/>
      <c r="CB479" s="79"/>
      <c r="CC479" s="79"/>
      <c r="CD479" s="79"/>
      <c r="CE479" s="79"/>
      <c r="CF479" s="79"/>
      <c r="CG479" s="79"/>
      <c r="CH479" s="79"/>
      <c r="CI479" s="79"/>
      <c r="CJ479" s="79"/>
    </row>
    <row r="480" spans="1:88" s="93" customFormat="1" ht="10.5" customHeight="1">
      <c r="A480" s="92"/>
      <c r="B480" s="92"/>
      <c r="C480" s="92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AW480" s="79"/>
      <c r="AX480" s="79"/>
      <c r="AY480" s="79"/>
      <c r="AZ480" s="79"/>
      <c r="BA480" s="79"/>
      <c r="BB480" s="79"/>
      <c r="BC480" s="79"/>
      <c r="BD480" s="79"/>
      <c r="BE480" s="79"/>
      <c r="BF480" s="79"/>
      <c r="BG480" s="79"/>
      <c r="BH480" s="79"/>
      <c r="BI480" s="79"/>
      <c r="BJ480" s="79"/>
      <c r="BK480" s="79"/>
      <c r="BL480" s="79"/>
      <c r="BM480" s="79"/>
      <c r="BN480" s="79"/>
      <c r="BO480" s="79"/>
      <c r="BP480" s="79"/>
      <c r="BQ480" s="79"/>
      <c r="BR480" s="79"/>
      <c r="BS480" s="79"/>
      <c r="BT480" s="79"/>
      <c r="BU480" s="79"/>
      <c r="BV480" s="79"/>
      <c r="BW480" s="79"/>
      <c r="BX480" s="79"/>
      <c r="BY480" s="79"/>
      <c r="BZ480" s="79"/>
      <c r="CA480" s="79"/>
      <c r="CB480" s="79"/>
      <c r="CC480" s="79"/>
      <c r="CD480" s="79"/>
      <c r="CE480" s="79"/>
      <c r="CF480" s="79"/>
      <c r="CG480" s="79"/>
      <c r="CH480" s="79"/>
      <c r="CI480" s="79"/>
      <c r="CJ480" s="79"/>
    </row>
    <row r="481" spans="1:88" s="93" customFormat="1" ht="10.5" customHeight="1">
      <c r="A481" s="92"/>
      <c r="B481" s="92"/>
      <c r="C481" s="92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W481" s="79"/>
      <c r="AX481" s="79"/>
      <c r="AY481" s="79"/>
      <c r="AZ481" s="79"/>
      <c r="BA481" s="79"/>
      <c r="BB481" s="79"/>
      <c r="BC481" s="79"/>
      <c r="BD481" s="79"/>
      <c r="BE481" s="79"/>
      <c r="BF481" s="79"/>
      <c r="BG481" s="79"/>
      <c r="BH481" s="79"/>
      <c r="BI481" s="79"/>
      <c r="BJ481" s="79"/>
      <c r="BK481" s="79"/>
      <c r="BL481" s="79"/>
      <c r="BM481" s="79"/>
      <c r="BN481" s="79"/>
      <c r="BO481" s="79"/>
      <c r="BP481" s="79"/>
      <c r="BQ481" s="79"/>
      <c r="BR481" s="79"/>
      <c r="BS481" s="79"/>
      <c r="BT481" s="79"/>
      <c r="BU481" s="79"/>
      <c r="BV481" s="79"/>
      <c r="BW481" s="79"/>
      <c r="BX481" s="79"/>
      <c r="BY481" s="79"/>
      <c r="BZ481" s="79"/>
      <c r="CA481" s="79"/>
      <c r="CB481" s="79"/>
      <c r="CC481" s="79"/>
      <c r="CD481" s="79"/>
      <c r="CE481" s="79"/>
      <c r="CF481" s="79"/>
      <c r="CG481" s="79"/>
      <c r="CH481" s="79"/>
      <c r="CI481" s="79"/>
      <c r="CJ481" s="79"/>
    </row>
    <row r="482" spans="1:88" s="93" customFormat="1" ht="10.5" customHeight="1">
      <c r="A482" s="92"/>
      <c r="B482" s="92"/>
      <c r="C482" s="92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AW482" s="79"/>
      <c r="AX482" s="79"/>
      <c r="AY482" s="79"/>
      <c r="AZ482" s="79"/>
      <c r="BA482" s="79"/>
      <c r="BB482" s="79"/>
      <c r="BC482" s="79"/>
      <c r="BD482" s="79"/>
      <c r="BE482" s="79"/>
      <c r="BF482" s="79"/>
      <c r="BG482" s="79"/>
      <c r="BH482" s="79"/>
      <c r="BI482" s="79"/>
      <c r="BJ482" s="79"/>
      <c r="BK482" s="79"/>
      <c r="BL482" s="79"/>
      <c r="BM482" s="79"/>
      <c r="BN482" s="79"/>
      <c r="BO482" s="79"/>
      <c r="BP482" s="79"/>
      <c r="BQ482" s="79"/>
      <c r="BR482" s="79"/>
      <c r="BS482" s="79"/>
      <c r="BT482" s="79"/>
      <c r="BU482" s="79"/>
      <c r="BV482" s="79"/>
      <c r="BW482" s="79"/>
      <c r="BX482" s="79"/>
      <c r="BY482" s="79"/>
      <c r="BZ482" s="79"/>
      <c r="CA482" s="79"/>
      <c r="CB482" s="79"/>
      <c r="CC482" s="79"/>
      <c r="CD482" s="79"/>
      <c r="CE482" s="79"/>
      <c r="CF482" s="79"/>
      <c r="CG482" s="79"/>
      <c r="CH482" s="79"/>
      <c r="CI482" s="79"/>
      <c r="CJ482" s="79"/>
    </row>
    <row r="483" spans="1:88" s="93" customFormat="1" ht="10.5" customHeight="1">
      <c r="A483" s="92"/>
      <c r="B483" s="92"/>
      <c r="C483" s="92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79"/>
      <c r="BJ483" s="79"/>
      <c r="BK483" s="79"/>
      <c r="BL483" s="79"/>
      <c r="BM483" s="79"/>
      <c r="BN483" s="79"/>
      <c r="BO483" s="79"/>
      <c r="BP483" s="79"/>
      <c r="BQ483" s="79"/>
      <c r="BR483" s="79"/>
      <c r="BS483" s="79"/>
      <c r="BT483" s="79"/>
      <c r="BU483" s="79"/>
      <c r="BV483" s="79"/>
      <c r="BW483" s="79"/>
      <c r="BX483" s="79"/>
      <c r="BY483" s="79"/>
      <c r="BZ483" s="79"/>
      <c r="CA483" s="79"/>
      <c r="CB483" s="79"/>
      <c r="CC483" s="79"/>
      <c r="CD483" s="79"/>
      <c r="CE483" s="79"/>
      <c r="CF483" s="79"/>
      <c r="CG483" s="79"/>
      <c r="CH483" s="79"/>
      <c r="CI483" s="79"/>
      <c r="CJ483" s="79"/>
    </row>
    <row r="484" spans="1:88" s="93" customFormat="1" ht="10.5" customHeight="1">
      <c r="A484" s="92"/>
      <c r="B484" s="92"/>
      <c r="C484" s="92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AW484" s="79"/>
      <c r="AX484" s="79"/>
      <c r="AY484" s="79"/>
      <c r="AZ484" s="79"/>
      <c r="BA484" s="79"/>
      <c r="BB484" s="79"/>
      <c r="BC484" s="79"/>
      <c r="BD484" s="79"/>
      <c r="BE484" s="79"/>
      <c r="BF484" s="79"/>
      <c r="BG484" s="79"/>
      <c r="BH484" s="79"/>
      <c r="BI484" s="79"/>
      <c r="BJ484" s="79"/>
      <c r="BK484" s="79"/>
      <c r="BL484" s="79"/>
      <c r="BM484" s="79"/>
      <c r="BN484" s="79"/>
      <c r="BO484" s="79"/>
      <c r="BP484" s="79"/>
      <c r="BQ484" s="79"/>
      <c r="BR484" s="79"/>
      <c r="BS484" s="79"/>
      <c r="BT484" s="79"/>
      <c r="BU484" s="79"/>
      <c r="BV484" s="79"/>
      <c r="BW484" s="79"/>
      <c r="BX484" s="79"/>
      <c r="BY484" s="79"/>
      <c r="BZ484" s="79"/>
      <c r="CA484" s="79"/>
      <c r="CB484" s="79"/>
      <c r="CC484" s="79"/>
      <c r="CD484" s="79"/>
      <c r="CE484" s="79"/>
      <c r="CF484" s="79"/>
      <c r="CG484" s="79"/>
      <c r="CH484" s="79"/>
      <c r="CI484" s="79"/>
      <c r="CJ484" s="79"/>
    </row>
    <row r="485" spans="1:88" s="93" customFormat="1" ht="10.5" customHeight="1">
      <c r="A485" s="92"/>
      <c r="B485" s="92"/>
      <c r="C485" s="92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9"/>
      <c r="BW485" s="79"/>
      <c r="BX485" s="79"/>
      <c r="BY485" s="79"/>
      <c r="BZ485" s="79"/>
      <c r="CA485" s="79"/>
      <c r="CB485" s="79"/>
      <c r="CC485" s="79"/>
      <c r="CD485" s="79"/>
      <c r="CE485" s="79"/>
      <c r="CF485" s="79"/>
      <c r="CG485" s="79"/>
      <c r="CH485" s="79"/>
      <c r="CI485" s="79"/>
      <c r="CJ485" s="79"/>
    </row>
    <row r="486" spans="1:88" s="93" customFormat="1" ht="10.5" customHeight="1">
      <c r="A486" s="92"/>
      <c r="B486" s="92"/>
      <c r="C486" s="92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W486" s="79"/>
      <c r="AX486" s="79"/>
      <c r="AY486" s="79"/>
      <c r="AZ486" s="79"/>
      <c r="BA486" s="79"/>
      <c r="BB486" s="79"/>
      <c r="BC486" s="79"/>
      <c r="BD486" s="79"/>
      <c r="BE486" s="79"/>
      <c r="BF486" s="79"/>
      <c r="BG486" s="79"/>
      <c r="BH486" s="79"/>
      <c r="BI486" s="79"/>
      <c r="BJ486" s="79"/>
      <c r="BK486" s="79"/>
      <c r="BL486" s="79"/>
      <c r="BM486" s="79"/>
      <c r="BN486" s="79"/>
      <c r="BO486" s="79"/>
      <c r="BP486" s="79"/>
      <c r="BQ486" s="79"/>
      <c r="BR486" s="79"/>
      <c r="BS486" s="79"/>
      <c r="BT486" s="79"/>
      <c r="BU486" s="79"/>
      <c r="BV486" s="79"/>
      <c r="BW486" s="79"/>
      <c r="BX486" s="79"/>
      <c r="BY486" s="79"/>
      <c r="BZ486" s="79"/>
      <c r="CA486" s="79"/>
      <c r="CB486" s="79"/>
      <c r="CC486" s="79"/>
      <c r="CD486" s="79"/>
      <c r="CE486" s="79"/>
      <c r="CF486" s="79"/>
      <c r="CG486" s="79"/>
      <c r="CH486" s="79"/>
      <c r="CI486" s="79"/>
      <c r="CJ486" s="79"/>
    </row>
    <row r="487" spans="1:88" s="93" customFormat="1" ht="10.5" customHeight="1">
      <c r="A487" s="92"/>
      <c r="B487" s="92"/>
      <c r="C487" s="92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  <c r="BM487" s="79"/>
      <c r="BN487" s="79"/>
      <c r="BO487" s="79"/>
      <c r="BP487" s="79"/>
      <c r="BQ487" s="79"/>
      <c r="BR487" s="79"/>
      <c r="BS487" s="79"/>
      <c r="BT487" s="79"/>
      <c r="BU487" s="79"/>
      <c r="BV487" s="79"/>
      <c r="BW487" s="79"/>
      <c r="BX487" s="79"/>
      <c r="BY487" s="79"/>
      <c r="BZ487" s="79"/>
      <c r="CA487" s="79"/>
      <c r="CB487" s="79"/>
      <c r="CC487" s="79"/>
      <c r="CD487" s="79"/>
      <c r="CE487" s="79"/>
      <c r="CF487" s="79"/>
      <c r="CG487" s="79"/>
      <c r="CH487" s="79"/>
      <c r="CI487" s="79"/>
      <c r="CJ487" s="79"/>
    </row>
    <row r="488" spans="1:88" s="93" customFormat="1" ht="10.5" customHeight="1">
      <c r="A488" s="92"/>
      <c r="B488" s="92"/>
      <c r="C488" s="92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AW488" s="79"/>
      <c r="AX488" s="79"/>
      <c r="AY488" s="79"/>
      <c r="AZ488" s="79"/>
      <c r="BA488" s="79"/>
      <c r="BB488" s="79"/>
      <c r="BC488" s="79"/>
      <c r="BD488" s="79"/>
      <c r="BE488" s="79"/>
      <c r="BF488" s="79"/>
      <c r="BG488" s="79"/>
      <c r="BH488" s="79"/>
      <c r="BI488" s="79"/>
      <c r="BJ488" s="79"/>
      <c r="BK488" s="79"/>
      <c r="BL488" s="79"/>
      <c r="BM488" s="79"/>
      <c r="BN488" s="79"/>
      <c r="BO488" s="79"/>
      <c r="BP488" s="79"/>
      <c r="BQ488" s="79"/>
      <c r="BR488" s="79"/>
      <c r="BS488" s="79"/>
      <c r="BT488" s="79"/>
      <c r="BU488" s="79"/>
      <c r="BV488" s="79"/>
      <c r="BW488" s="79"/>
      <c r="BX488" s="79"/>
      <c r="BY488" s="79"/>
      <c r="BZ488" s="79"/>
      <c r="CA488" s="79"/>
      <c r="CB488" s="79"/>
      <c r="CC488" s="79"/>
      <c r="CD488" s="79"/>
      <c r="CE488" s="79"/>
      <c r="CF488" s="79"/>
      <c r="CG488" s="79"/>
      <c r="CH488" s="79"/>
      <c r="CI488" s="79"/>
      <c r="CJ488" s="79"/>
    </row>
    <row r="489" spans="1:88" s="93" customFormat="1" ht="10.5" customHeight="1">
      <c r="A489" s="92"/>
      <c r="B489" s="92"/>
      <c r="C489" s="92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79"/>
      <c r="BH489" s="79"/>
      <c r="BI489" s="79"/>
      <c r="BJ489" s="79"/>
      <c r="BK489" s="79"/>
      <c r="BL489" s="79"/>
      <c r="BM489" s="79"/>
      <c r="BN489" s="79"/>
      <c r="BO489" s="79"/>
      <c r="BP489" s="79"/>
      <c r="BQ489" s="79"/>
      <c r="BR489" s="79"/>
      <c r="BS489" s="79"/>
      <c r="BT489" s="79"/>
      <c r="BU489" s="79"/>
      <c r="BV489" s="79"/>
      <c r="BW489" s="79"/>
      <c r="BX489" s="79"/>
      <c r="BY489" s="79"/>
      <c r="BZ489" s="79"/>
      <c r="CA489" s="79"/>
      <c r="CB489" s="79"/>
      <c r="CC489" s="79"/>
      <c r="CD489" s="79"/>
      <c r="CE489" s="79"/>
      <c r="CF489" s="79"/>
      <c r="CG489" s="79"/>
      <c r="CH489" s="79"/>
      <c r="CI489" s="79"/>
      <c r="CJ489" s="79"/>
    </row>
    <row r="490" spans="1:88" s="93" customFormat="1" ht="10.5" customHeight="1">
      <c r="A490" s="92"/>
      <c r="B490" s="92"/>
      <c r="C490" s="92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AW490" s="79"/>
      <c r="AX490" s="79"/>
      <c r="AY490" s="79"/>
      <c r="AZ490" s="79"/>
      <c r="BA490" s="79"/>
      <c r="BB490" s="79"/>
      <c r="BC490" s="79"/>
      <c r="BD490" s="79"/>
      <c r="BE490" s="79"/>
      <c r="BF490" s="79"/>
      <c r="BG490" s="79"/>
      <c r="BH490" s="79"/>
      <c r="BI490" s="79"/>
      <c r="BJ490" s="79"/>
      <c r="BK490" s="79"/>
      <c r="BL490" s="79"/>
      <c r="BM490" s="79"/>
      <c r="BN490" s="79"/>
      <c r="BO490" s="79"/>
      <c r="BP490" s="79"/>
      <c r="BQ490" s="79"/>
      <c r="BR490" s="79"/>
      <c r="BS490" s="79"/>
      <c r="BT490" s="79"/>
      <c r="BU490" s="79"/>
      <c r="BV490" s="79"/>
      <c r="BW490" s="79"/>
      <c r="BX490" s="79"/>
      <c r="BY490" s="79"/>
      <c r="BZ490" s="79"/>
      <c r="CA490" s="79"/>
      <c r="CB490" s="79"/>
      <c r="CC490" s="79"/>
      <c r="CD490" s="79"/>
      <c r="CE490" s="79"/>
      <c r="CF490" s="79"/>
      <c r="CG490" s="79"/>
      <c r="CH490" s="79"/>
      <c r="CI490" s="79"/>
      <c r="CJ490" s="79"/>
    </row>
    <row r="491" spans="1:88" s="93" customFormat="1" ht="10.5" customHeight="1">
      <c r="A491" s="92"/>
      <c r="B491" s="92"/>
      <c r="C491" s="92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AW491" s="79"/>
      <c r="AX491" s="79"/>
      <c r="AY491" s="79"/>
      <c r="AZ491" s="79"/>
      <c r="BA491" s="79"/>
      <c r="BB491" s="79"/>
      <c r="BC491" s="79"/>
      <c r="BD491" s="79"/>
      <c r="BE491" s="79"/>
      <c r="BF491" s="79"/>
      <c r="BG491" s="79"/>
      <c r="BH491" s="79"/>
      <c r="BI491" s="79"/>
      <c r="BJ491" s="79"/>
      <c r="BK491" s="79"/>
      <c r="BL491" s="79"/>
      <c r="BM491" s="79"/>
      <c r="BN491" s="79"/>
      <c r="BO491" s="79"/>
      <c r="BP491" s="79"/>
      <c r="BQ491" s="79"/>
      <c r="BR491" s="79"/>
      <c r="BS491" s="79"/>
      <c r="BT491" s="79"/>
      <c r="BU491" s="79"/>
      <c r="BV491" s="79"/>
      <c r="BW491" s="79"/>
      <c r="BX491" s="79"/>
      <c r="BY491" s="79"/>
      <c r="BZ491" s="79"/>
      <c r="CA491" s="79"/>
      <c r="CB491" s="79"/>
      <c r="CC491" s="79"/>
      <c r="CD491" s="79"/>
      <c r="CE491" s="79"/>
      <c r="CF491" s="79"/>
      <c r="CG491" s="79"/>
      <c r="CH491" s="79"/>
      <c r="CI491" s="79"/>
      <c r="CJ491" s="79"/>
    </row>
    <row r="492" spans="1:88" s="93" customFormat="1" ht="10.5" customHeight="1">
      <c r="A492" s="92"/>
      <c r="B492" s="92"/>
      <c r="C492" s="92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AW492" s="79"/>
      <c r="AX492" s="79"/>
      <c r="AY492" s="79"/>
      <c r="AZ492" s="79"/>
      <c r="BA492" s="79"/>
      <c r="BB492" s="79"/>
      <c r="BC492" s="79"/>
      <c r="BD492" s="79"/>
      <c r="BE492" s="79"/>
      <c r="BF492" s="79"/>
      <c r="BG492" s="79"/>
      <c r="BH492" s="79"/>
      <c r="BI492" s="79"/>
      <c r="BJ492" s="79"/>
      <c r="BK492" s="79"/>
      <c r="BL492" s="79"/>
      <c r="BM492" s="79"/>
      <c r="BN492" s="79"/>
      <c r="BO492" s="79"/>
      <c r="BP492" s="79"/>
      <c r="BQ492" s="79"/>
      <c r="BR492" s="79"/>
      <c r="BS492" s="79"/>
      <c r="BT492" s="79"/>
      <c r="BU492" s="79"/>
      <c r="BV492" s="79"/>
      <c r="BW492" s="79"/>
      <c r="BX492" s="79"/>
      <c r="BY492" s="79"/>
      <c r="BZ492" s="79"/>
      <c r="CA492" s="79"/>
      <c r="CB492" s="79"/>
      <c r="CC492" s="79"/>
      <c r="CD492" s="79"/>
      <c r="CE492" s="79"/>
      <c r="CF492" s="79"/>
      <c r="CG492" s="79"/>
      <c r="CH492" s="79"/>
      <c r="CI492" s="79"/>
      <c r="CJ492" s="79"/>
    </row>
    <row r="493" spans="1:88" s="93" customFormat="1" ht="10.5" customHeight="1">
      <c r="A493" s="92"/>
      <c r="B493" s="92"/>
      <c r="C493" s="92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AW493" s="79"/>
      <c r="AX493" s="79"/>
      <c r="AY493" s="79"/>
      <c r="AZ493" s="79"/>
      <c r="BA493" s="79"/>
      <c r="BB493" s="79"/>
      <c r="BC493" s="79"/>
      <c r="BD493" s="79"/>
      <c r="BE493" s="79"/>
      <c r="BF493" s="79"/>
      <c r="BG493" s="79"/>
      <c r="BH493" s="79"/>
      <c r="BI493" s="79"/>
      <c r="BJ493" s="79"/>
      <c r="BK493" s="79"/>
      <c r="BL493" s="79"/>
      <c r="BM493" s="79"/>
      <c r="BN493" s="79"/>
      <c r="BO493" s="79"/>
      <c r="BP493" s="79"/>
      <c r="BQ493" s="79"/>
      <c r="BR493" s="79"/>
      <c r="BS493" s="79"/>
      <c r="BT493" s="79"/>
      <c r="BU493" s="79"/>
      <c r="BV493" s="79"/>
      <c r="BW493" s="79"/>
      <c r="BX493" s="79"/>
      <c r="BY493" s="79"/>
      <c r="BZ493" s="79"/>
      <c r="CA493" s="79"/>
      <c r="CB493" s="79"/>
      <c r="CC493" s="79"/>
      <c r="CD493" s="79"/>
      <c r="CE493" s="79"/>
      <c r="CF493" s="79"/>
      <c r="CG493" s="79"/>
      <c r="CH493" s="79"/>
      <c r="CI493" s="79"/>
      <c r="CJ493" s="79"/>
    </row>
    <row r="494" spans="1:88" s="93" customFormat="1" ht="10.5" customHeight="1">
      <c r="A494" s="92"/>
      <c r="B494" s="92"/>
      <c r="C494" s="92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AW494" s="79"/>
      <c r="AX494" s="79"/>
      <c r="AY494" s="79"/>
      <c r="AZ494" s="79"/>
      <c r="BA494" s="79"/>
      <c r="BB494" s="79"/>
      <c r="BC494" s="79"/>
      <c r="BD494" s="79"/>
      <c r="BE494" s="79"/>
      <c r="BF494" s="79"/>
      <c r="BG494" s="79"/>
      <c r="BH494" s="79"/>
      <c r="BI494" s="79"/>
      <c r="BJ494" s="79"/>
      <c r="BK494" s="79"/>
      <c r="BL494" s="79"/>
      <c r="BM494" s="79"/>
      <c r="BN494" s="79"/>
      <c r="BO494" s="79"/>
      <c r="BP494" s="79"/>
      <c r="BQ494" s="79"/>
      <c r="BR494" s="79"/>
      <c r="BS494" s="79"/>
      <c r="BT494" s="79"/>
      <c r="BU494" s="79"/>
      <c r="BV494" s="79"/>
      <c r="BW494" s="79"/>
      <c r="BX494" s="79"/>
      <c r="BY494" s="79"/>
      <c r="BZ494" s="79"/>
      <c r="CA494" s="79"/>
      <c r="CB494" s="79"/>
      <c r="CC494" s="79"/>
      <c r="CD494" s="79"/>
      <c r="CE494" s="79"/>
      <c r="CF494" s="79"/>
      <c r="CG494" s="79"/>
      <c r="CH494" s="79"/>
      <c r="CI494" s="79"/>
      <c r="CJ494" s="79"/>
    </row>
    <row r="495" spans="1:88" s="93" customFormat="1" ht="10.5" customHeight="1">
      <c r="A495" s="92"/>
      <c r="B495" s="92"/>
      <c r="C495" s="92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AW495" s="79"/>
      <c r="AX495" s="79"/>
      <c r="AY495" s="79"/>
      <c r="AZ495" s="79"/>
      <c r="BA495" s="79"/>
      <c r="BB495" s="79"/>
      <c r="BC495" s="79"/>
      <c r="BD495" s="79"/>
      <c r="BE495" s="79"/>
      <c r="BF495" s="79"/>
      <c r="BG495" s="79"/>
      <c r="BH495" s="79"/>
      <c r="BI495" s="79"/>
      <c r="BJ495" s="79"/>
      <c r="BK495" s="79"/>
      <c r="BL495" s="79"/>
      <c r="BM495" s="79"/>
      <c r="BN495" s="79"/>
      <c r="BO495" s="79"/>
      <c r="BP495" s="79"/>
      <c r="BQ495" s="79"/>
      <c r="BR495" s="79"/>
      <c r="BS495" s="79"/>
      <c r="BT495" s="79"/>
      <c r="BU495" s="79"/>
      <c r="BV495" s="79"/>
      <c r="BW495" s="79"/>
      <c r="BX495" s="79"/>
      <c r="BY495" s="79"/>
      <c r="BZ495" s="79"/>
      <c r="CA495" s="79"/>
      <c r="CB495" s="79"/>
      <c r="CC495" s="79"/>
      <c r="CD495" s="79"/>
      <c r="CE495" s="79"/>
      <c r="CF495" s="79"/>
      <c r="CG495" s="79"/>
      <c r="CH495" s="79"/>
      <c r="CI495" s="79"/>
      <c r="CJ495" s="79"/>
    </row>
    <row r="496" spans="1:88" s="93" customFormat="1" ht="10.5" customHeight="1">
      <c r="A496" s="92"/>
      <c r="B496" s="92"/>
      <c r="C496" s="92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AW496" s="79"/>
      <c r="AX496" s="79"/>
      <c r="AY496" s="79"/>
      <c r="AZ496" s="79"/>
      <c r="BA496" s="79"/>
      <c r="BB496" s="79"/>
      <c r="BC496" s="79"/>
      <c r="BD496" s="79"/>
      <c r="BE496" s="79"/>
      <c r="BF496" s="79"/>
      <c r="BG496" s="79"/>
      <c r="BH496" s="79"/>
      <c r="BI496" s="79"/>
      <c r="BJ496" s="79"/>
      <c r="BK496" s="79"/>
      <c r="BL496" s="79"/>
      <c r="BM496" s="79"/>
      <c r="BN496" s="79"/>
      <c r="BO496" s="79"/>
      <c r="BP496" s="79"/>
      <c r="BQ496" s="79"/>
      <c r="BR496" s="79"/>
      <c r="BS496" s="79"/>
      <c r="BT496" s="79"/>
      <c r="BU496" s="79"/>
      <c r="BV496" s="79"/>
      <c r="BW496" s="79"/>
      <c r="BX496" s="79"/>
      <c r="BY496" s="79"/>
      <c r="BZ496" s="79"/>
      <c r="CA496" s="79"/>
      <c r="CB496" s="79"/>
      <c r="CC496" s="79"/>
      <c r="CD496" s="79"/>
      <c r="CE496" s="79"/>
      <c r="CF496" s="79"/>
      <c r="CG496" s="79"/>
      <c r="CH496" s="79"/>
      <c r="CI496" s="79"/>
      <c r="CJ496" s="79"/>
    </row>
    <row r="497" spans="1:88" s="93" customFormat="1" ht="10.5" customHeight="1">
      <c r="A497" s="92"/>
      <c r="B497" s="92"/>
      <c r="C497" s="92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AW497" s="79"/>
      <c r="AX497" s="79"/>
      <c r="AY497" s="79"/>
      <c r="AZ497" s="79"/>
      <c r="BA497" s="79"/>
      <c r="BB497" s="79"/>
      <c r="BC497" s="79"/>
      <c r="BD497" s="79"/>
      <c r="BE497" s="79"/>
      <c r="BF497" s="79"/>
      <c r="BG497" s="79"/>
      <c r="BH497" s="79"/>
      <c r="BI497" s="79"/>
      <c r="BJ497" s="79"/>
      <c r="BK497" s="79"/>
      <c r="BL497" s="79"/>
      <c r="BM497" s="79"/>
      <c r="BN497" s="79"/>
      <c r="BO497" s="79"/>
      <c r="BP497" s="79"/>
      <c r="BQ497" s="79"/>
      <c r="BR497" s="79"/>
      <c r="BS497" s="79"/>
      <c r="BT497" s="79"/>
      <c r="BU497" s="79"/>
      <c r="BV497" s="79"/>
      <c r="BW497" s="79"/>
      <c r="BX497" s="79"/>
      <c r="BY497" s="79"/>
      <c r="BZ497" s="79"/>
      <c r="CA497" s="79"/>
      <c r="CB497" s="79"/>
      <c r="CC497" s="79"/>
      <c r="CD497" s="79"/>
      <c r="CE497" s="79"/>
      <c r="CF497" s="79"/>
      <c r="CG497" s="79"/>
      <c r="CH497" s="79"/>
      <c r="CI497" s="79"/>
      <c r="CJ497" s="79"/>
    </row>
    <row r="498" spans="1:88" s="93" customFormat="1" ht="10.5" customHeight="1">
      <c r="A498" s="92"/>
      <c r="B498" s="92"/>
      <c r="C498" s="92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AW498" s="79"/>
      <c r="AX498" s="79"/>
      <c r="AY498" s="79"/>
      <c r="AZ498" s="79"/>
      <c r="BA498" s="79"/>
      <c r="BB498" s="79"/>
      <c r="BC498" s="79"/>
      <c r="BD498" s="79"/>
      <c r="BE498" s="79"/>
      <c r="BF498" s="79"/>
      <c r="BG498" s="79"/>
      <c r="BH498" s="79"/>
      <c r="BI498" s="79"/>
      <c r="BJ498" s="79"/>
      <c r="BK498" s="79"/>
      <c r="BL498" s="79"/>
      <c r="BM498" s="79"/>
      <c r="BN498" s="79"/>
      <c r="BO498" s="79"/>
      <c r="BP498" s="79"/>
      <c r="BQ498" s="79"/>
      <c r="BR498" s="79"/>
      <c r="BS498" s="79"/>
      <c r="BT498" s="79"/>
      <c r="BU498" s="79"/>
      <c r="BV498" s="79"/>
      <c r="BW498" s="79"/>
      <c r="BX498" s="79"/>
      <c r="BY498" s="79"/>
      <c r="BZ498" s="79"/>
      <c r="CA498" s="79"/>
      <c r="CB498" s="79"/>
      <c r="CC498" s="79"/>
      <c r="CD498" s="79"/>
      <c r="CE498" s="79"/>
      <c r="CF498" s="79"/>
      <c r="CG498" s="79"/>
      <c r="CH498" s="79"/>
      <c r="CI498" s="79"/>
      <c r="CJ498" s="79"/>
    </row>
    <row r="499" spans="1:88" s="93" customFormat="1" ht="10.5" customHeight="1">
      <c r="A499" s="92"/>
      <c r="B499" s="92"/>
      <c r="C499" s="92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  <c r="BK499" s="79"/>
      <c r="BL499" s="79"/>
      <c r="BM499" s="79"/>
      <c r="BN499" s="79"/>
      <c r="BO499" s="79"/>
      <c r="BP499" s="79"/>
      <c r="BQ499" s="79"/>
      <c r="BR499" s="79"/>
      <c r="BS499" s="79"/>
      <c r="BT499" s="79"/>
      <c r="BU499" s="79"/>
      <c r="BV499" s="79"/>
      <c r="BW499" s="79"/>
      <c r="BX499" s="79"/>
      <c r="BY499" s="79"/>
      <c r="BZ499" s="79"/>
      <c r="CA499" s="79"/>
      <c r="CB499" s="79"/>
      <c r="CC499" s="79"/>
      <c r="CD499" s="79"/>
      <c r="CE499" s="79"/>
      <c r="CF499" s="79"/>
      <c r="CG499" s="79"/>
      <c r="CH499" s="79"/>
      <c r="CI499" s="79"/>
      <c r="CJ499" s="79"/>
    </row>
    <row r="500" spans="1:88" s="93" customFormat="1" ht="10.5" customHeight="1">
      <c r="A500" s="92"/>
      <c r="B500" s="92"/>
      <c r="C500" s="92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  <c r="BC500" s="79"/>
      <c r="BD500" s="79"/>
      <c r="BE500" s="79"/>
      <c r="BF500" s="79"/>
      <c r="BG500" s="79"/>
      <c r="BH500" s="79"/>
      <c r="BI500" s="79"/>
      <c r="BJ500" s="79"/>
      <c r="BK500" s="79"/>
      <c r="BL500" s="79"/>
      <c r="BM500" s="79"/>
      <c r="BN500" s="79"/>
      <c r="BO500" s="79"/>
      <c r="BP500" s="79"/>
      <c r="BQ500" s="79"/>
      <c r="BR500" s="79"/>
      <c r="BS500" s="79"/>
      <c r="BT500" s="79"/>
      <c r="BU500" s="79"/>
      <c r="BV500" s="79"/>
      <c r="BW500" s="79"/>
      <c r="BX500" s="79"/>
      <c r="BY500" s="79"/>
      <c r="BZ500" s="79"/>
      <c r="CA500" s="79"/>
      <c r="CB500" s="79"/>
      <c r="CC500" s="79"/>
      <c r="CD500" s="79"/>
      <c r="CE500" s="79"/>
      <c r="CF500" s="79"/>
      <c r="CG500" s="79"/>
      <c r="CH500" s="79"/>
      <c r="CI500" s="79"/>
      <c r="CJ500" s="79"/>
    </row>
    <row r="501" spans="1:88" s="93" customFormat="1" ht="10.5" customHeight="1">
      <c r="A501" s="92"/>
      <c r="B501" s="92"/>
      <c r="C501" s="92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  <c r="BK501" s="79"/>
      <c r="BL501" s="79"/>
      <c r="BM501" s="79"/>
      <c r="BN501" s="79"/>
      <c r="BO501" s="79"/>
      <c r="BP501" s="79"/>
      <c r="BQ501" s="79"/>
      <c r="BR501" s="79"/>
      <c r="BS501" s="79"/>
      <c r="BT501" s="79"/>
      <c r="BU501" s="79"/>
      <c r="BV501" s="79"/>
      <c r="BW501" s="79"/>
      <c r="BX501" s="79"/>
      <c r="BY501" s="79"/>
      <c r="BZ501" s="79"/>
      <c r="CA501" s="79"/>
      <c r="CB501" s="79"/>
      <c r="CC501" s="79"/>
      <c r="CD501" s="79"/>
      <c r="CE501" s="79"/>
      <c r="CF501" s="79"/>
      <c r="CG501" s="79"/>
      <c r="CH501" s="79"/>
      <c r="CI501" s="79"/>
      <c r="CJ501" s="79"/>
    </row>
    <row r="502" spans="1:88" s="93" customFormat="1" ht="10.5" customHeight="1">
      <c r="A502" s="92"/>
      <c r="B502" s="92"/>
      <c r="C502" s="92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  <c r="BK502" s="79"/>
      <c r="BL502" s="79"/>
      <c r="BM502" s="79"/>
      <c r="BN502" s="79"/>
      <c r="BO502" s="79"/>
      <c r="BP502" s="79"/>
      <c r="BQ502" s="79"/>
      <c r="BR502" s="79"/>
      <c r="BS502" s="79"/>
      <c r="BT502" s="79"/>
      <c r="BU502" s="79"/>
      <c r="BV502" s="79"/>
      <c r="BW502" s="79"/>
      <c r="BX502" s="79"/>
      <c r="BY502" s="79"/>
      <c r="BZ502" s="79"/>
      <c r="CA502" s="79"/>
      <c r="CB502" s="79"/>
      <c r="CC502" s="79"/>
      <c r="CD502" s="79"/>
      <c r="CE502" s="79"/>
      <c r="CF502" s="79"/>
      <c r="CG502" s="79"/>
      <c r="CH502" s="79"/>
      <c r="CI502" s="79"/>
      <c r="CJ502" s="79"/>
    </row>
    <row r="503" spans="1:88" s="93" customFormat="1" ht="10.5" customHeight="1">
      <c r="A503" s="92"/>
      <c r="B503" s="92"/>
      <c r="C503" s="92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  <c r="BK503" s="79"/>
      <c r="BL503" s="79"/>
      <c r="BM503" s="79"/>
      <c r="BN503" s="79"/>
      <c r="BO503" s="79"/>
      <c r="BP503" s="79"/>
      <c r="BQ503" s="79"/>
      <c r="BR503" s="79"/>
      <c r="BS503" s="79"/>
      <c r="BT503" s="79"/>
      <c r="BU503" s="79"/>
      <c r="BV503" s="79"/>
      <c r="BW503" s="79"/>
      <c r="BX503" s="79"/>
      <c r="BY503" s="79"/>
      <c r="BZ503" s="79"/>
      <c r="CA503" s="79"/>
      <c r="CB503" s="79"/>
      <c r="CC503" s="79"/>
      <c r="CD503" s="79"/>
      <c r="CE503" s="79"/>
      <c r="CF503" s="79"/>
      <c r="CG503" s="79"/>
      <c r="CH503" s="79"/>
      <c r="CI503" s="79"/>
      <c r="CJ503" s="79"/>
    </row>
    <row r="504" spans="1:88" s="93" customFormat="1" ht="10.5" customHeight="1">
      <c r="A504" s="92"/>
      <c r="B504" s="92"/>
      <c r="C504" s="92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  <c r="BK504" s="79"/>
      <c r="BL504" s="79"/>
      <c r="BM504" s="79"/>
      <c r="BN504" s="79"/>
      <c r="BO504" s="79"/>
      <c r="BP504" s="79"/>
      <c r="BQ504" s="79"/>
      <c r="BR504" s="79"/>
      <c r="BS504" s="79"/>
      <c r="BT504" s="79"/>
      <c r="BU504" s="79"/>
      <c r="BV504" s="79"/>
      <c r="BW504" s="79"/>
      <c r="BX504" s="79"/>
      <c r="BY504" s="79"/>
      <c r="BZ504" s="79"/>
      <c r="CA504" s="79"/>
      <c r="CB504" s="79"/>
      <c r="CC504" s="79"/>
      <c r="CD504" s="79"/>
      <c r="CE504" s="79"/>
      <c r="CF504" s="79"/>
      <c r="CG504" s="79"/>
      <c r="CH504" s="79"/>
      <c r="CI504" s="79"/>
      <c r="CJ504" s="79"/>
    </row>
    <row r="505" spans="1:88" s="93" customFormat="1" ht="10.5" customHeight="1">
      <c r="A505" s="92"/>
      <c r="B505" s="92"/>
      <c r="C505" s="92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AW505" s="79"/>
      <c r="AX505" s="79"/>
      <c r="AY505" s="79"/>
      <c r="AZ505" s="79"/>
      <c r="BA505" s="79"/>
      <c r="BB505" s="79"/>
      <c r="BC505" s="79"/>
      <c r="BD505" s="79"/>
      <c r="BE505" s="79"/>
      <c r="BF505" s="79"/>
      <c r="BG505" s="79"/>
      <c r="BH505" s="79"/>
      <c r="BI505" s="79"/>
      <c r="BJ505" s="79"/>
      <c r="BK505" s="79"/>
      <c r="BL505" s="79"/>
      <c r="BM505" s="79"/>
      <c r="BN505" s="79"/>
      <c r="BO505" s="79"/>
      <c r="BP505" s="79"/>
      <c r="BQ505" s="79"/>
      <c r="BR505" s="79"/>
      <c r="BS505" s="79"/>
      <c r="BT505" s="79"/>
      <c r="BU505" s="79"/>
      <c r="BV505" s="79"/>
      <c r="BW505" s="79"/>
      <c r="BX505" s="79"/>
      <c r="BY505" s="79"/>
      <c r="BZ505" s="79"/>
      <c r="CA505" s="79"/>
      <c r="CB505" s="79"/>
      <c r="CC505" s="79"/>
      <c r="CD505" s="79"/>
      <c r="CE505" s="79"/>
      <c r="CF505" s="79"/>
      <c r="CG505" s="79"/>
      <c r="CH505" s="79"/>
      <c r="CI505" s="79"/>
      <c r="CJ505" s="79"/>
    </row>
    <row r="506" spans="1:88" s="93" customFormat="1" ht="10.5" customHeight="1">
      <c r="A506" s="92"/>
      <c r="B506" s="92"/>
      <c r="C506" s="92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  <c r="BK506" s="79"/>
      <c r="BL506" s="79"/>
      <c r="BM506" s="79"/>
      <c r="BN506" s="79"/>
      <c r="BO506" s="79"/>
      <c r="BP506" s="79"/>
      <c r="BQ506" s="79"/>
      <c r="BR506" s="79"/>
      <c r="BS506" s="79"/>
      <c r="BT506" s="79"/>
      <c r="BU506" s="79"/>
      <c r="BV506" s="79"/>
      <c r="BW506" s="79"/>
      <c r="BX506" s="79"/>
      <c r="BY506" s="79"/>
      <c r="BZ506" s="79"/>
      <c r="CA506" s="79"/>
      <c r="CB506" s="79"/>
      <c r="CC506" s="79"/>
      <c r="CD506" s="79"/>
      <c r="CE506" s="79"/>
      <c r="CF506" s="79"/>
      <c r="CG506" s="79"/>
      <c r="CH506" s="79"/>
      <c r="CI506" s="79"/>
      <c r="CJ506" s="79"/>
    </row>
    <row r="507" spans="1:88" s="93" customFormat="1" ht="10.5" customHeight="1">
      <c r="A507" s="92"/>
      <c r="B507" s="92"/>
      <c r="C507" s="92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AW507" s="79"/>
      <c r="AX507" s="79"/>
      <c r="AY507" s="79"/>
      <c r="AZ507" s="79"/>
      <c r="BA507" s="79"/>
      <c r="BB507" s="79"/>
      <c r="BC507" s="79"/>
      <c r="BD507" s="79"/>
      <c r="BE507" s="79"/>
      <c r="BF507" s="79"/>
      <c r="BG507" s="79"/>
      <c r="BH507" s="79"/>
      <c r="BI507" s="79"/>
      <c r="BJ507" s="79"/>
      <c r="BK507" s="79"/>
      <c r="BL507" s="79"/>
      <c r="BM507" s="79"/>
      <c r="BN507" s="79"/>
      <c r="BO507" s="79"/>
      <c r="BP507" s="79"/>
      <c r="BQ507" s="79"/>
      <c r="BR507" s="79"/>
      <c r="BS507" s="79"/>
      <c r="BT507" s="79"/>
      <c r="BU507" s="79"/>
      <c r="BV507" s="79"/>
      <c r="BW507" s="79"/>
      <c r="BX507" s="79"/>
      <c r="BY507" s="79"/>
      <c r="BZ507" s="79"/>
      <c r="CA507" s="79"/>
      <c r="CB507" s="79"/>
      <c r="CC507" s="79"/>
      <c r="CD507" s="79"/>
      <c r="CE507" s="79"/>
      <c r="CF507" s="79"/>
      <c r="CG507" s="79"/>
      <c r="CH507" s="79"/>
      <c r="CI507" s="79"/>
      <c r="CJ507" s="79"/>
    </row>
    <row r="508" spans="1:88" s="93" customFormat="1" ht="10.5" customHeight="1">
      <c r="A508" s="92"/>
      <c r="B508" s="92"/>
      <c r="C508" s="92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  <c r="BK508" s="79"/>
      <c r="BL508" s="79"/>
      <c r="BM508" s="79"/>
      <c r="BN508" s="79"/>
      <c r="BO508" s="79"/>
      <c r="BP508" s="79"/>
      <c r="BQ508" s="79"/>
      <c r="BR508" s="79"/>
      <c r="BS508" s="79"/>
      <c r="BT508" s="79"/>
      <c r="BU508" s="79"/>
      <c r="BV508" s="79"/>
      <c r="BW508" s="79"/>
      <c r="BX508" s="79"/>
      <c r="BY508" s="79"/>
      <c r="BZ508" s="79"/>
      <c r="CA508" s="79"/>
      <c r="CB508" s="79"/>
      <c r="CC508" s="79"/>
      <c r="CD508" s="79"/>
      <c r="CE508" s="79"/>
      <c r="CF508" s="79"/>
      <c r="CG508" s="79"/>
      <c r="CH508" s="79"/>
      <c r="CI508" s="79"/>
      <c r="CJ508" s="79"/>
    </row>
    <row r="509" spans="1:88" s="93" customFormat="1" ht="10.5" customHeight="1">
      <c r="A509" s="92"/>
      <c r="B509" s="92"/>
      <c r="C509" s="92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  <c r="BM509" s="79"/>
      <c r="BN509" s="79"/>
      <c r="BO509" s="79"/>
      <c r="BP509" s="79"/>
      <c r="BQ509" s="79"/>
      <c r="BR509" s="79"/>
      <c r="BS509" s="79"/>
      <c r="BT509" s="79"/>
      <c r="BU509" s="79"/>
      <c r="BV509" s="79"/>
      <c r="BW509" s="79"/>
      <c r="BX509" s="79"/>
      <c r="BY509" s="79"/>
      <c r="BZ509" s="79"/>
      <c r="CA509" s="79"/>
      <c r="CB509" s="79"/>
      <c r="CC509" s="79"/>
      <c r="CD509" s="79"/>
      <c r="CE509" s="79"/>
      <c r="CF509" s="79"/>
      <c r="CG509" s="79"/>
      <c r="CH509" s="79"/>
      <c r="CI509" s="79"/>
      <c r="CJ509" s="79"/>
    </row>
    <row r="510" spans="1:88" s="93" customFormat="1" ht="10.5" customHeight="1">
      <c r="A510" s="92"/>
      <c r="B510" s="92"/>
      <c r="C510" s="92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79"/>
      <c r="BR510" s="79"/>
      <c r="BS510" s="79"/>
      <c r="BT510" s="79"/>
      <c r="BU510" s="79"/>
      <c r="BV510" s="79"/>
      <c r="BW510" s="79"/>
      <c r="BX510" s="79"/>
      <c r="BY510" s="79"/>
      <c r="BZ510" s="79"/>
      <c r="CA510" s="79"/>
      <c r="CB510" s="79"/>
      <c r="CC510" s="79"/>
      <c r="CD510" s="79"/>
      <c r="CE510" s="79"/>
      <c r="CF510" s="79"/>
      <c r="CG510" s="79"/>
      <c r="CH510" s="79"/>
      <c r="CI510" s="79"/>
      <c r="CJ510" s="79"/>
    </row>
    <row r="511" spans="1:88" s="93" customFormat="1" ht="10.5" customHeight="1">
      <c r="A511" s="92"/>
      <c r="B511" s="92"/>
      <c r="C511" s="92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  <c r="BM511" s="79"/>
      <c r="BN511" s="79"/>
      <c r="BO511" s="79"/>
      <c r="BP511" s="79"/>
      <c r="BQ511" s="79"/>
      <c r="BR511" s="79"/>
      <c r="BS511" s="79"/>
      <c r="BT511" s="79"/>
      <c r="BU511" s="79"/>
      <c r="BV511" s="79"/>
      <c r="BW511" s="79"/>
      <c r="BX511" s="79"/>
      <c r="BY511" s="79"/>
      <c r="BZ511" s="79"/>
      <c r="CA511" s="79"/>
      <c r="CB511" s="79"/>
      <c r="CC511" s="79"/>
      <c r="CD511" s="79"/>
      <c r="CE511" s="79"/>
      <c r="CF511" s="79"/>
      <c r="CG511" s="79"/>
      <c r="CH511" s="79"/>
      <c r="CI511" s="79"/>
      <c r="CJ511" s="79"/>
    </row>
    <row r="512" spans="1:88" s="93" customFormat="1" ht="10.5" customHeight="1">
      <c r="A512" s="92"/>
      <c r="B512" s="92"/>
      <c r="C512" s="92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  <c r="BM512" s="79"/>
      <c r="BN512" s="79"/>
      <c r="BO512" s="79"/>
      <c r="BP512" s="79"/>
      <c r="BQ512" s="79"/>
      <c r="BR512" s="79"/>
      <c r="BS512" s="79"/>
      <c r="BT512" s="79"/>
      <c r="BU512" s="79"/>
      <c r="BV512" s="79"/>
      <c r="BW512" s="79"/>
      <c r="BX512" s="79"/>
      <c r="BY512" s="79"/>
      <c r="BZ512" s="79"/>
      <c r="CA512" s="79"/>
      <c r="CB512" s="79"/>
      <c r="CC512" s="79"/>
      <c r="CD512" s="79"/>
      <c r="CE512" s="79"/>
      <c r="CF512" s="79"/>
      <c r="CG512" s="79"/>
      <c r="CH512" s="79"/>
      <c r="CI512" s="79"/>
      <c r="CJ512" s="79"/>
    </row>
    <row r="513" spans="1:88" s="93" customFormat="1" ht="10.5" customHeight="1">
      <c r="A513" s="92"/>
      <c r="B513" s="92"/>
      <c r="C513" s="92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  <c r="BK513" s="79"/>
      <c r="BL513" s="79"/>
      <c r="BM513" s="79"/>
      <c r="BN513" s="79"/>
      <c r="BO513" s="79"/>
      <c r="BP513" s="79"/>
      <c r="BQ513" s="79"/>
      <c r="BR513" s="79"/>
      <c r="BS513" s="79"/>
      <c r="BT513" s="79"/>
      <c r="BU513" s="79"/>
      <c r="BV513" s="79"/>
      <c r="BW513" s="79"/>
      <c r="BX513" s="79"/>
      <c r="BY513" s="79"/>
      <c r="BZ513" s="79"/>
      <c r="CA513" s="79"/>
      <c r="CB513" s="79"/>
      <c r="CC513" s="79"/>
      <c r="CD513" s="79"/>
      <c r="CE513" s="79"/>
      <c r="CF513" s="79"/>
      <c r="CG513" s="79"/>
      <c r="CH513" s="79"/>
      <c r="CI513" s="79"/>
      <c r="CJ513" s="79"/>
    </row>
    <row r="514" spans="1:88" s="93" customFormat="1" ht="10.5" customHeight="1">
      <c r="A514" s="92"/>
      <c r="B514" s="92"/>
      <c r="C514" s="92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  <c r="BK514" s="79"/>
      <c r="BL514" s="79"/>
      <c r="BM514" s="79"/>
      <c r="BN514" s="79"/>
      <c r="BO514" s="79"/>
      <c r="BP514" s="79"/>
      <c r="BQ514" s="79"/>
      <c r="BR514" s="79"/>
      <c r="BS514" s="79"/>
      <c r="BT514" s="79"/>
      <c r="BU514" s="79"/>
      <c r="BV514" s="79"/>
      <c r="BW514" s="79"/>
      <c r="BX514" s="79"/>
      <c r="BY514" s="79"/>
      <c r="BZ514" s="79"/>
      <c r="CA514" s="79"/>
      <c r="CB514" s="79"/>
      <c r="CC514" s="79"/>
      <c r="CD514" s="79"/>
      <c r="CE514" s="79"/>
      <c r="CF514" s="79"/>
      <c r="CG514" s="79"/>
      <c r="CH514" s="79"/>
      <c r="CI514" s="79"/>
      <c r="CJ514" s="79"/>
    </row>
    <row r="515" spans="1:88" s="93" customFormat="1" ht="10.5" customHeight="1">
      <c r="A515" s="92"/>
      <c r="B515" s="92"/>
      <c r="C515" s="92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  <c r="BM515" s="79"/>
      <c r="BN515" s="79"/>
      <c r="BO515" s="79"/>
      <c r="BP515" s="79"/>
      <c r="BQ515" s="79"/>
      <c r="BR515" s="79"/>
      <c r="BS515" s="79"/>
      <c r="BT515" s="79"/>
      <c r="BU515" s="79"/>
      <c r="BV515" s="79"/>
      <c r="BW515" s="79"/>
      <c r="BX515" s="79"/>
      <c r="BY515" s="79"/>
      <c r="BZ515" s="79"/>
      <c r="CA515" s="79"/>
      <c r="CB515" s="79"/>
      <c r="CC515" s="79"/>
      <c r="CD515" s="79"/>
      <c r="CE515" s="79"/>
      <c r="CF515" s="79"/>
      <c r="CG515" s="79"/>
      <c r="CH515" s="79"/>
      <c r="CI515" s="79"/>
      <c r="CJ515" s="79"/>
    </row>
    <row r="516" spans="1:88" s="93" customFormat="1" ht="10.5" customHeight="1">
      <c r="A516" s="92"/>
      <c r="B516" s="92"/>
      <c r="C516" s="92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  <c r="BM516" s="79"/>
      <c r="BN516" s="79"/>
      <c r="BO516" s="79"/>
      <c r="BP516" s="79"/>
      <c r="BQ516" s="79"/>
      <c r="BR516" s="79"/>
      <c r="BS516" s="79"/>
      <c r="BT516" s="79"/>
      <c r="BU516" s="79"/>
      <c r="BV516" s="79"/>
      <c r="BW516" s="79"/>
      <c r="BX516" s="79"/>
      <c r="BY516" s="79"/>
      <c r="BZ516" s="79"/>
      <c r="CA516" s="79"/>
      <c r="CB516" s="79"/>
      <c r="CC516" s="79"/>
      <c r="CD516" s="79"/>
      <c r="CE516" s="79"/>
      <c r="CF516" s="79"/>
      <c r="CG516" s="79"/>
      <c r="CH516" s="79"/>
      <c r="CI516" s="79"/>
      <c r="CJ516" s="79"/>
    </row>
    <row r="517" spans="1:88" s="93" customFormat="1" ht="10.5" customHeight="1">
      <c r="A517" s="92"/>
      <c r="B517" s="92"/>
      <c r="C517" s="92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  <c r="BK517" s="79"/>
      <c r="BL517" s="79"/>
      <c r="BM517" s="79"/>
      <c r="BN517" s="79"/>
      <c r="BO517" s="79"/>
      <c r="BP517" s="79"/>
      <c r="BQ517" s="79"/>
      <c r="BR517" s="79"/>
      <c r="BS517" s="79"/>
      <c r="BT517" s="79"/>
      <c r="BU517" s="79"/>
      <c r="BV517" s="79"/>
      <c r="BW517" s="79"/>
      <c r="BX517" s="79"/>
      <c r="BY517" s="79"/>
      <c r="BZ517" s="79"/>
      <c r="CA517" s="79"/>
      <c r="CB517" s="79"/>
      <c r="CC517" s="79"/>
      <c r="CD517" s="79"/>
      <c r="CE517" s="79"/>
      <c r="CF517" s="79"/>
      <c r="CG517" s="79"/>
      <c r="CH517" s="79"/>
      <c r="CI517" s="79"/>
      <c r="CJ517" s="79"/>
    </row>
    <row r="518" spans="1:88" s="93" customFormat="1" ht="10.5" customHeight="1">
      <c r="A518" s="92"/>
      <c r="B518" s="92"/>
      <c r="C518" s="92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  <c r="BM518" s="79"/>
      <c r="BN518" s="79"/>
      <c r="BO518" s="79"/>
      <c r="BP518" s="79"/>
      <c r="BQ518" s="79"/>
      <c r="BR518" s="79"/>
      <c r="BS518" s="79"/>
      <c r="BT518" s="79"/>
      <c r="BU518" s="79"/>
      <c r="BV518" s="79"/>
      <c r="BW518" s="79"/>
      <c r="BX518" s="79"/>
      <c r="BY518" s="79"/>
      <c r="BZ518" s="79"/>
      <c r="CA518" s="79"/>
      <c r="CB518" s="79"/>
      <c r="CC518" s="79"/>
      <c r="CD518" s="79"/>
      <c r="CE518" s="79"/>
      <c r="CF518" s="79"/>
      <c r="CG518" s="79"/>
      <c r="CH518" s="79"/>
      <c r="CI518" s="79"/>
      <c r="CJ518" s="79"/>
    </row>
    <row r="519" spans="1:88" s="93" customFormat="1" ht="10.5" customHeight="1">
      <c r="A519" s="92"/>
      <c r="B519" s="92"/>
      <c r="C519" s="92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  <c r="BK519" s="79"/>
      <c r="BL519" s="79"/>
      <c r="BM519" s="79"/>
      <c r="BN519" s="79"/>
      <c r="BO519" s="79"/>
      <c r="BP519" s="79"/>
      <c r="BQ519" s="79"/>
      <c r="BR519" s="79"/>
      <c r="BS519" s="79"/>
      <c r="BT519" s="79"/>
      <c r="BU519" s="79"/>
      <c r="BV519" s="79"/>
      <c r="BW519" s="79"/>
      <c r="BX519" s="79"/>
      <c r="BY519" s="79"/>
      <c r="BZ519" s="79"/>
      <c r="CA519" s="79"/>
      <c r="CB519" s="79"/>
      <c r="CC519" s="79"/>
      <c r="CD519" s="79"/>
      <c r="CE519" s="79"/>
      <c r="CF519" s="79"/>
      <c r="CG519" s="79"/>
      <c r="CH519" s="79"/>
      <c r="CI519" s="79"/>
      <c r="CJ519" s="79"/>
    </row>
    <row r="520" spans="1:88" s="93" customFormat="1" ht="10.5" customHeight="1">
      <c r="A520" s="92"/>
      <c r="B520" s="92"/>
      <c r="C520" s="92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  <c r="BM520" s="79"/>
      <c r="BN520" s="79"/>
      <c r="BO520" s="79"/>
      <c r="BP520" s="79"/>
      <c r="BQ520" s="79"/>
      <c r="BR520" s="79"/>
      <c r="BS520" s="79"/>
      <c r="BT520" s="79"/>
      <c r="BU520" s="79"/>
      <c r="BV520" s="79"/>
      <c r="BW520" s="79"/>
      <c r="BX520" s="79"/>
      <c r="BY520" s="79"/>
      <c r="BZ520" s="79"/>
      <c r="CA520" s="79"/>
      <c r="CB520" s="79"/>
      <c r="CC520" s="79"/>
      <c r="CD520" s="79"/>
      <c r="CE520" s="79"/>
      <c r="CF520" s="79"/>
      <c r="CG520" s="79"/>
      <c r="CH520" s="79"/>
      <c r="CI520" s="79"/>
      <c r="CJ520" s="79"/>
    </row>
    <row r="521" spans="1:88" s="93" customFormat="1" ht="10.5" customHeight="1">
      <c r="A521" s="92"/>
      <c r="B521" s="92"/>
      <c r="C521" s="92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  <c r="BK521" s="79"/>
      <c r="BL521" s="79"/>
      <c r="BM521" s="79"/>
      <c r="BN521" s="79"/>
      <c r="BO521" s="79"/>
      <c r="BP521" s="79"/>
      <c r="BQ521" s="79"/>
      <c r="BR521" s="79"/>
      <c r="BS521" s="79"/>
      <c r="BT521" s="79"/>
      <c r="BU521" s="79"/>
      <c r="BV521" s="79"/>
      <c r="BW521" s="79"/>
      <c r="BX521" s="79"/>
      <c r="BY521" s="79"/>
      <c r="BZ521" s="79"/>
      <c r="CA521" s="79"/>
      <c r="CB521" s="79"/>
      <c r="CC521" s="79"/>
      <c r="CD521" s="79"/>
      <c r="CE521" s="79"/>
      <c r="CF521" s="79"/>
      <c r="CG521" s="79"/>
      <c r="CH521" s="79"/>
      <c r="CI521" s="79"/>
      <c r="CJ521" s="79"/>
    </row>
    <row r="522" spans="1:88" s="93" customFormat="1" ht="10.5" customHeight="1">
      <c r="A522" s="92"/>
      <c r="B522" s="92"/>
      <c r="C522" s="92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9"/>
      <c r="BW522" s="79"/>
      <c r="BX522" s="79"/>
      <c r="BY522" s="79"/>
      <c r="BZ522" s="79"/>
      <c r="CA522" s="79"/>
      <c r="CB522" s="79"/>
      <c r="CC522" s="79"/>
      <c r="CD522" s="79"/>
      <c r="CE522" s="79"/>
      <c r="CF522" s="79"/>
      <c r="CG522" s="79"/>
      <c r="CH522" s="79"/>
      <c r="CI522" s="79"/>
      <c r="CJ522" s="79"/>
    </row>
    <row r="523" spans="1:88" s="93" customFormat="1" ht="10.5" customHeight="1">
      <c r="A523" s="92"/>
      <c r="B523" s="92"/>
      <c r="C523" s="92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79"/>
      <c r="BR523" s="79"/>
      <c r="BS523" s="79"/>
      <c r="BT523" s="79"/>
      <c r="BU523" s="79"/>
      <c r="BV523" s="79"/>
      <c r="BW523" s="79"/>
      <c r="BX523" s="79"/>
      <c r="BY523" s="79"/>
      <c r="BZ523" s="79"/>
      <c r="CA523" s="79"/>
      <c r="CB523" s="79"/>
      <c r="CC523" s="79"/>
      <c r="CD523" s="79"/>
      <c r="CE523" s="79"/>
      <c r="CF523" s="79"/>
      <c r="CG523" s="79"/>
      <c r="CH523" s="79"/>
      <c r="CI523" s="79"/>
      <c r="CJ523" s="79"/>
    </row>
    <row r="524" spans="1:88" s="93" customFormat="1" ht="10.5" customHeight="1">
      <c r="A524" s="92"/>
      <c r="B524" s="92"/>
      <c r="C524" s="92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9"/>
      <c r="BW524" s="79"/>
      <c r="BX524" s="79"/>
      <c r="BY524" s="79"/>
      <c r="BZ524" s="79"/>
      <c r="CA524" s="79"/>
      <c r="CB524" s="79"/>
      <c r="CC524" s="79"/>
      <c r="CD524" s="79"/>
      <c r="CE524" s="79"/>
      <c r="CF524" s="79"/>
      <c r="CG524" s="79"/>
      <c r="CH524" s="79"/>
      <c r="CI524" s="79"/>
      <c r="CJ524" s="79"/>
    </row>
    <row r="525" spans="1:88" s="93" customFormat="1" ht="10.5" customHeight="1">
      <c r="A525" s="92"/>
      <c r="B525" s="92"/>
      <c r="C525" s="92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  <c r="BK525" s="79"/>
      <c r="BL525" s="79"/>
      <c r="BM525" s="79"/>
      <c r="BN525" s="79"/>
      <c r="BO525" s="79"/>
      <c r="BP525" s="79"/>
      <c r="BQ525" s="79"/>
      <c r="BR525" s="79"/>
      <c r="BS525" s="79"/>
      <c r="BT525" s="79"/>
      <c r="BU525" s="79"/>
      <c r="BV525" s="79"/>
      <c r="BW525" s="79"/>
      <c r="BX525" s="79"/>
      <c r="BY525" s="79"/>
      <c r="BZ525" s="79"/>
      <c r="CA525" s="79"/>
      <c r="CB525" s="79"/>
      <c r="CC525" s="79"/>
      <c r="CD525" s="79"/>
      <c r="CE525" s="79"/>
      <c r="CF525" s="79"/>
      <c r="CG525" s="79"/>
      <c r="CH525" s="79"/>
      <c r="CI525" s="79"/>
      <c r="CJ525" s="79"/>
    </row>
    <row r="526" spans="1:88" s="93" customFormat="1" ht="10.5" customHeight="1">
      <c r="A526" s="92"/>
      <c r="B526" s="92"/>
      <c r="C526" s="92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  <c r="BM526" s="79"/>
      <c r="BN526" s="79"/>
      <c r="BO526" s="79"/>
      <c r="BP526" s="79"/>
      <c r="BQ526" s="79"/>
      <c r="BR526" s="79"/>
      <c r="BS526" s="79"/>
      <c r="BT526" s="79"/>
      <c r="BU526" s="79"/>
      <c r="BV526" s="79"/>
      <c r="BW526" s="79"/>
      <c r="BX526" s="79"/>
      <c r="BY526" s="79"/>
      <c r="BZ526" s="79"/>
      <c r="CA526" s="79"/>
      <c r="CB526" s="79"/>
      <c r="CC526" s="79"/>
      <c r="CD526" s="79"/>
      <c r="CE526" s="79"/>
      <c r="CF526" s="79"/>
      <c r="CG526" s="79"/>
      <c r="CH526" s="79"/>
      <c r="CI526" s="79"/>
      <c r="CJ526" s="79"/>
    </row>
    <row r="527" spans="1:88" s="93" customFormat="1" ht="10.5" customHeight="1">
      <c r="A527" s="92"/>
      <c r="B527" s="92"/>
      <c r="C527" s="92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79"/>
      <c r="BR527" s="79"/>
      <c r="BS527" s="79"/>
      <c r="BT527" s="79"/>
      <c r="BU527" s="79"/>
      <c r="BV527" s="79"/>
      <c r="BW527" s="79"/>
      <c r="BX527" s="79"/>
      <c r="BY527" s="79"/>
      <c r="BZ527" s="79"/>
      <c r="CA527" s="79"/>
      <c r="CB527" s="79"/>
      <c r="CC527" s="79"/>
      <c r="CD527" s="79"/>
      <c r="CE527" s="79"/>
      <c r="CF527" s="79"/>
      <c r="CG527" s="79"/>
      <c r="CH527" s="79"/>
      <c r="CI527" s="79"/>
      <c r="CJ527" s="79"/>
    </row>
    <row r="528" spans="1:88" s="93" customFormat="1" ht="10.5" customHeight="1">
      <c r="A528" s="92"/>
      <c r="B528" s="92"/>
      <c r="C528" s="92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  <c r="BM528" s="79"/>
      <c r="BN528" s="79"/>
      <c r="BO528" s="79"/>
      <c r="BP528" s="79"/>
      <c r="BQ528" s="79"/>
      <c r="BR528" s="79"/>
      <c r="BS528" s="79"/>
      <c r="BT528" s="79"/>
      <c r="BU528" s="79"/>
      <c r="BV528" s="79"/>
      <c r="BW528" s="79"/>
      <c r="BX528" s="79"/>
      <c r="BY528" s="79"/>
      <c r="BZ528" s="79"/>
      <c r="CA528" s="79"/>
      <c r="CB528" s="79"/>
      <c r="CC528" s="79"/>
      <c r="CD528" s="79"/>
      <c r="CE528" s="79"/>
      <c r="CF528" s="79"/>
      <c r="CG528" s="79"/>
      <c r="CH528" s="79"/>
      <c r="CI528" s="79"/>
      <c r="CJ528" s="79"/>
    </row>
    <row r="529" spans="1:88" s="93" customFormat="1" ht="10.5" customHeight="1">
      <c r="A529" s="92"/>
      <c r="B529" s="92"/>
      <c r="C529" s="92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AW529" s="79"/>
      <c r="AX529" s="79"/>
      <c r="AY529" s="79"/>
      <c r="AZ529" s="79"/>
      <c r="BA529" s="79"/>
      <c r="BB529" s="79"/>
      <c r="BC529" s="79"/>
      <c r="BD529" s="79"/>
      <c r="BE529" s="79"/>
      <c r="BF529" s="79"/>
      <c r="BG529" s="79"/>
      <c r="BH529" s="79"/>
      <c r="BI529" s="79"/>
      <c r="BJ529" s="79"/>
      <c r="BK529" s="79"/>
      <c r="BL529" s="79"/>
      <c r="BM529" s="79"/>
      <c r="BN529" s="79"/>
      <c r="BO529" s="79"/>
      <c r="BP529" s="79"/>
      <c r="BQ529" s="79"/>
      <c r="BR529" s="79"/>
      <c r="BS529" s="79"/>
      <c r="BT529" s="79"/>
      <c r="BU529" s="79"/>
      <c r="BV529" s="79"/>
      <c r="BW529" s="79"/>
      <c r="BX529" s="79"/>
      <c r="BY529" s="79"/>
      <c r="BZ529" s="79"/>
      <c r="CA529" s="79"/>
      <c r="CB529" s="79"/>
      <c r="CC529" s="79"/>
      <c r="CD529" s="79"/>
      <c r="CE529" s="79"/>
      <c r="CF529" s="79"/>
      <c r="CG529" s="79"/>
      <c r="CH529" s="79"/>
      <c r="CI529" s="79"/>
      <c r="CJ529" s="79"/>
    </row>
    <row r="530" spans="1:88" s="93" customFormat="1" ht="10.5" customHeight="1">
      <c r="A530" s="92"/>
      <c r="B530" s="92"/>
      <c r="C530" s="92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AW530" s="79"/>
      <c r="AX530" s="79"/>
      <c r="AY530" s="79"/>
      <c r="AZ530" s="79"/>
      <c r="BA530" s="79"/>
      <c r="BB530" s="79"/>
      <c r="BC530" s="79"/>
      <c r="BD530" s="79"/>
      <c r="BE530" s="79"/>
      <c r="BF530" s="79"/>
      <c r="BG530" s="79"/>
      <c r="BH530" s="79"/>
      <c r="BI530" s="79"/>
      <c r="BJ530" s="79"/>
      <c r="BK530" s="79"/>
      <c r="BL530" s="79"/>
      <c r="BM530" s="79"/>
      <c r="BN530" s="79"/>
      <c r="BO530" s="79"/>
      <c r="BP530" s="79"/>
      <c r="BQ530" s="79"/>
      <c r="BR530" s="79"/>
      <c r="BS530" s="79"/>
      <c r="BT530" s="79"/>
      <c r="BU530" s="79"/>
      <c r="BV530" s="79"/>
      <c r="BW530" s="79"/>
      <c r="BX530" s="79"/>
      <c r="BY530" s="79"/>
      <c r="BZ530" s="79"/>
      <c r="CA530" s="79"/>
      <c r="CB530" s="79"/>
      <c r="CC530" s="79"/>
      <c r="CD530" s="79"/>
      <c r="CE530" s="79"/>
      <c r="CF530" s="79"/>
      <c r="CG530" s="79"/>
      <c r="CH530" s="79"/>
      <c r="CI530" s="79"/>
      <c r="CJ530" s="79"/>
    </row>
    <row r="531" spans="1:88" s="93" customFormat="1" ht="10.5" customHeight="1">
      <c r="A531" s="92"/>
      <c r="B531" s="92"/>
      <c r="C531" s="92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AW531" s="79"/>
      <c r="AX531" s="79"/>
      <c r="AY531" s="79"/>
      <c r="AZ531" s="79"/>
      <c r="BA531" s="79"/>
      <c r="BB531" s="79"/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  <c r="BM531" s="79"/>
      <c r="BN531" s="79"/>
      <c r="BO531" s="79"/>
      <c r="BP531" s="79"/>
      <c r="BQ531" s="79"/>
      <c r="BR531" s="79"/>
      <c r="BS531" s="79"/>
      <c r="BT531" s="79"/>
      <c r="BU531" s="79"/>
      <c r="BV531" s="79"/>
      <c r="BW531" s="79"/>
      <c r="BX531" s="79"/>
      <c r="BY531" s="79"/>
      <c r="BZ531" s="79"/>
      <c r="CA531" s="79"/>
      <c r="CB531" s="79"/>
      <c r="CC531" s="79"/>
      <c r="CD531" s="79"/>
      <c r="CE531" s="79"/>
      <c r="CF531" s="79"/>
      <c r="CG531" s="79"/>
      <c r="CH531" s="79"/>
      <c r="CI531" s="79"/>
      <c r="CJ531" s="79"/>
    </row>
    <row r="532" spans="1:88" s="93" customFormat="1" ht="10.5" customHeight="1">
      <c r="A532" s="92"/>
      <c r="B532" s="92"/>
      <c r="C532" s="92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AW532" s="79"/>
      <c r="AX532" s="79"/>
      <c r="AY532" s="79"/>
      <c r="AZ532" s="79"/>
      <c r="BA532" s="79"/>
      <c r="BB532" s="79"/>
      <c r="BC532" s="79"/>
      <c r="BD532" s="79"/>
      <c r="BE532" s="79"/>
      <c r="BF532" s="79"/>
      <c r="BG532" s="79"/>
      <c r="BH532" s="79"/>
      <c r="BI532" s="79"/>
      <c r="BJ532" s="79"/>
      <c r="BK532" s="79"/>
      <c r="BL532" s="79"/>
      <c r="BM532" s="79"/>
      <c r="BN532" s="79"/>
      <c r="BO532" s="79"/>
      <c r="BP532" s="79"/>
      <c r="BQ532" s="79"/>
      <c r="BR532" s="79"/>
      <c r="BS532" s="79"/>
      <c r="BT532" s="79"/>
      <c r="BU532" s="79"/>
      <c r="BV532" s="79"/>
      <c r="BW532" s="79"/>
      <c r="BX532" s="79"/>
      <c r="BY532" s="79"/>
      <c r="BZ532" s="79"/>
      <c r="CA532" s="79"/>
      <c r="CB532" s="79"/>
      <c r="CC532" s="79"/>
      <c r="CD532" s="79"/>
      <c r="CE532" s="79"/>
      <c r="CF532" s="79"/>
      <c r="CG532" s="79"/>
      <c r="CH532" s="79"/>
      <c r="CI532" s="79"/>
      <c r="CJ532" s="79"/>
    </row>
    <row r="533" spans="1:88" s="93" customFormat="1" ht="10.5" customHeight="1">
      <c r="A533" s="92"/>
      <c r="B533" s="92"/>
      <c r="C533" s="92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AW533" s="79"/>
      <c r="AX533" s="79"/>
      <c r="AY533" s="79"/>
      <c r="AZ533" s="79"/>
      <c r="BA533" s="79"/>
      <c r="BB533" s="79"/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  <c r="BM533" s="79"/>
      <c r="BN533" s="79"/>
      <c r="BO533" s="79"/>
      <c r="BP533" s="79"/>
      <c r="BQ533" s="79"/>
      <c r="BR533" s="79"/>
      <c r="BS533" s="79"/>
      <c r="BT533" s="79"/>
      <c r="BU533" s="79"/>
      <c r="BV533" s="79"/>
      <c r="BW533" s="79"/>
      <c r="BX533" s="79"/>
      <c r="BY533" s="79"/>
      <c r="BZ533" s="79"/>
      <c r="CA533" s="79"/>
      <c r="CB533" s="79"/>
      <c r="CC533" s="79"/>
      <c r="CD533" s="79"/>
      <c r="CE533" s="79"/>
      <c r="CF533" s="79"/>
      <c r="CG533" s="79"/>
      <c r="CH533" s="79"/>
      <c r="CI533" s="79"/>
      <c r="CJ533" s="79"/>
    </row>
    <row r="534" spans="1:88" s="93" customFormat="1" ht="10.5" customHeight="1">
      <c r="A534" s="92"/>
      <c r="B534" s="92"/>
      <c r="C534" s="92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AW534" s="79"/>
      <c r="AX534" s="79"/>
      <c r="AY534" s="79"/>
      <c r="AZ534" s="79"/>
      <c r="BA534" s="79"/>
      <c r="BB534" s="79"/>
      <c r="BC534" s="79"/>
      <c r="BD534" s="79"/>
      <c r="BE534" s="79"/>
      <c r="BF534" s="79"/>
      <c r="BG534" s="79"/>
      <c r="BH534" s="79"/>
      <c r="BI534" s="79"/>
      <c r="BJ534" s="79"/>
      <c r="BK534" s="79"/>
      <c r="BL534" s="79"/>
      <c r="BM534" s="79"/>
      <c r="BN534" s="79"/>
      <c r="BO534" s="79"/>
      <c r="BP534" s="79"/>
      <c r="BQ534" s="79"/>
      <c r="BR534" s="79"/>
      <c r="BS534" s="79"/>
      <c r="BT534" s="79"/>
      <c r="BU534" s="79"/>
      <c r="BV534" s="79"/>
      <c r="BW534" s="79"/>
      <c r="BX534" s="79"/>
      <c r="BY534" s="79"/>
      <c r="BZ534" s="79"/>
      <c r="CA534" s="79"/>
      <c r="CB534" s="79"/>
      <c r="CC534" s="79"/>
      <c r="CD534" s="79"/>
      <c r="CE534" s="79"/>
      <c r="CF534" s="79"/>
      <c r="CG534" s="79"/>
      <c r="CH534" s="79"/>
      <c r="CI534" s="79"/>
      <c r="CJ534" s="79"/>
    </row>
    <row r="535" spans="1:88" s="93" customFormat="1" ht="10.5" customHeight="1">
      <c r="A535" s="92"/>
      <c r="B535" s="92"/>
      <c r="C535" s="92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AW535" s="79"/>
      <c r="AX535" s="79"/>
      <c r="AY535" s="79"/>
      <c r="AZ535" s="79"/>
      <c r="BA535" s="79"/>
      <c r="BB535" s="79"/>
      <c r="BC535" s="79"/>
      <c r="BD535" s="79"/>
      <c r="BE535" s="79"/>
      <c r="BF535" s="79"/>
      <c r="BG535" s="79"/>
      <c r="BH535" s="79"/>
      <c r="BI535" s="79"/>
      <c r="BJ535" s="79"/>
      <c r="BK535" s="79"/>
      <c r="BL535" s="79"/>
      <c r="BM535" s="79"/>
      <c r="BN535" s="79"/>
      <c r="BO535" s="79"/>
      <c r="BP535" s="79"/>
      <c r="BQ535" s="79"/>
      <c r="BR535" s="79"/>
      <c r="BS535" s="79"/>
      <c r="BT535" s="79"/>
      <c r="BU535" s="79"/>
      <c r="BV535" s="79"/>
      <c r="BW535" s="79"/>
      <c r="BX535" s="79"/>
      <c r="BY535" s="79"/>
      <c r="BZ535" s="79"/>
      <c r="CA535" s="79"/>
      <c r="CB535" s="79"/>
      <c r="CC535" s="79"/>
      <c r="CD535" s="79"/>
      <c r="CE535" s="79"/>
      <c r="CF535" s="79"/>
      <c r="CG535" s="79"/>
      <c r="CH535" s="79"/>
      <c r="CI535" s="79"/>
      <c r="CJ535" s="79"/>
    </row>
    <row r="536" spans="1:88" s="93" customFormat="1" ht="10.5" customHeight="1">
      <c r="A536" s="92"/>
      <c r="B536" s="92"/>
      <c r="C536" s="92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AW536" s="79"/>
      <c r="AX536" s="79"/>
      <c r="AY536" s="79"/>
      <c r="AZ536" s="79"/>
      <c r="BA536" s="79"/>
      <c r="BB536" s="79"/>
      <c r="BC536" s="79"/>
      <c r="BD536" s="79"/>
      <c r="BE536" s="79"/>
      <c r="BF536" s="79"/>
      <c r="BG536" s="79"/>
      <c r="BH536" s="79"/>
      <c r="BI536" s="79"/>
      <c r="BJ536" s="79"/>
      <c r="BK536" s="79"/>
      <c r="BL536" s="79"/>
      <c r="BM536" s="79"/>
      <c r="BN536" s="79"/>
      <c r="BO536" s="79"/>
      <c r="BP536" s="79"/>
      <c r="BQ536" s="79"/>
      <c r="BR536" s="79"/>
      <c r="BS536" s="79"/>
      <c r="BT536" s="79"/>
      <c r="BU536" s="79"/>
      <c r="BV536" s="79"/>
      <c r="BW536" s="79"/>
      <c r="BX536" s="79"/>
      <c r="BY536" s="79"/>
      <c r="BZ536" s="79"/>
      <c r="CA536" s="79"/>
      <c r="CB536" s="79"/>
      <c r="CC536" s="79"/>
      <c r="CD536" s="79"/>
      <c r="CE536" s="79"/>
      <c r="CF536" s="79"/>
      <c r="CG536" s="79"/>
      <c r="CH536" s="79"/>
      <c r="CI536" s="79"/>
      <c r="CJ536" s="79"/>
    </row>
    <row r="537" spans="1:88" s="93" customFormat="1" ht="10.5" customHeight="1">
      <c r="A537" s="92"/>
      <c r="B537" s="92"/>
      <c r="C537" s="92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AW537" s="79"/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79"/>
      <c r="BJ537" s="79"/>
      <c r="BK537" s="79"/>
      <c r="BL537" s="79"/>
      <c r="BM537" s="79"/>
      <c r="BN537" s="79"/>
      <c r="BO537" s="79"/>
      <c r="BP537" s="79"/>
      <c r="BQ537" s="79"/>
      <c r="BR537" s="79"/>
      <c r="BS537" s="79"/>
      <c r="BT537" s="79"/>
      <c r="BU537" s="79"/>
      <c r="BV537" s="79"/>
      <c r="BW537" s="79"/>
      <c r="BX537" s="79"/>
      <c r="BY537" s="79"/>
      <c r="BZ537" s="79"/>
      <c r="CA537" s="79"/>
      <c r="CB537" s="79"/>
      <c r="CC537" s="79"/>
      <c r="CD537" s="79"/>
      <c r="CE537" s="79"/>
      <c r="CF537" s="79"/>
      <c r="CG537" s="79"/>
      <c r="CH537" s="79"/>
      <c r="CI537" s="79"/>
      <c r="CJ537" s="79"/>
    </row>
    <row r="538" spans="1:88" s="93" customFormat="1" ht="10.5" customHeight="1">
      <c r="A538" s="92"/>
      <c r="B538" s="92"/>
      <c r="C538" s="92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  <c r="AW538" s="79"/>
      <c r="AX538" s="79"/>
      <c r="AY538" s="79"/>
      <c r="AZ538" s="79"/>
      <c r="BA538" s="79"/>
      <c r="BB538" s="79"/>
      <c r="BC538" s="79"/>
      <c r="BD538" s="79"/>
      <c r="BE538" s="79"/>
      <c r="BF538" s="79"/>
      <c r="BG538" s="79"/>
      <c r="BH538" s="79"/>
      <c r="BI538" s="79"/>
      <c r="BJ538" s="79"/>
      <c r="BK538" s="79"/>
      <c r="BL538" s="79"/>
      <c r="BM538" s="79"/>
      <c r="BN538" s="79"/>
      <c r="BO538" s="79"/>
      <c r="BP538" s="79"/>
      <c r="BQ538" s="79"/>
      <c r="BR538" s="79"/>
      <c r="BS538" s="79"/>
      <c r="BT538" s="79"/>
      <c r="BU538" s="79"/>
      <c r="BV538" s="79"/>
      <c r="BW538" s="79"/>
      <c r="BX538" s="79"/>
      <c r="BY538" s="79"/>
      <c r="BZ538" s="79"/>
      <c r="CA538" s="79"/>
      <c r="CB538" s="79"/>
      <c r="CC538" s="79"/>
      <c r="CD538" s="79"/>
      <c r="CE538" s="79"/>
      <c r="CF538" s="79"/>
      <c r="CG538" s="79"/>
      <c r="CH538" s="79"/>
      <c r="CI538" s="79"/>
      <c r="CJ538" s="79"/>
    </row>
    <row r="539" spans="1:88" s="93" customFormat="1" ht="10.5" customHeight="1">
      <c r="A539" s="92"/>
      <c r="B539" s="92"/>
      <c r="C539" s="92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AW539" s="79"/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79"/>
      <c r="BM539" s="79"/>
      <c r="BN539" s="79"/>
      <c r="BO539" s="79"/>
      <c r="BP539" s="79"/>
      <c r="BQ539" s="79"/>
      <c r="BR539" s="79"/>
      <c r="BS539" s="79"/>
      <c r="BT539" s="79"/>
      <c r="BU539" s="79"/>
      <c r="BV539" s="79"/>
      <c r="BW539" s="79"/>
      <c r="BX539" s="79"/>
      <c r="BY539" s="79"/>
      <c r="BZ539" s="79"/>
      <c r="CA539" s="79"/>
      <c r="CB539" s="79"/>
      <c r="CC539" s="79"/>
      <c r="CD539" s="79"/>
      <c r="CE539" s="79"/>
      <c r="CF539" s="79"/>
      <c r="CG539" s="79"/>
      <c r="CH539" s="79"/>
      <c r="CI539" s="79"/>
      <c r="CJ539" s="79"/>
    </row>
    <row r="540" spans="1:88" s="93" customFormat="1" ht="10.5" customHeight="1">
      <c r="A540" s="92"/>
      <c r="B540" s="92"/>
      <c r="C540" s="92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  <c r="AW540" s="79"/>
      <c r="AX540" s="79"/>
      <c r="AY540" s="79"/>
      <c r="AZ540" s="79"/>
      <c r="BA540" s="79"/>
      <c r="BB540" s="79"/>
      <c r="BC540" s="79"/>
      <c r="BD540" s="79"/>
      <c r="BE540" s="79"/>
      <c r="BF540" s="79"/>
      <c r="BG540" s="79"/>
      <c r="BH540" s="79"/>
      <c r="BI540" s="79"/>
      <c r="BJ540" s="79"/>
      <c r="BK540" s="79"/>
      <c r="BL540" s="79"/>
      <c r="BM540" s="79"/>
      <c r="BN540" s="79"/>
      <c r="BO540" s="79"/>
      <c r="BP540" s="79"/>
      <c r="BQ540" s="79"/>
      <c r="BR540" s="79"/>
      <c r="BS540" s="79"/>
      <c r="BT540" s="79"/>
      <c r="BU540" s="79"/>
      <c r="BV540" s="79"/>
      <c r="BW540" s="79"/>
      <c r="BX540" s="79"/>
      <c r="BY540" s="79"/>
      <c r="BZ540" s="79"/>
      <c r="CA540" s="79"/>
      <c r="CB540" s="79"/>
      <c r="CC540" s="79"/>
      <c r="CD540" s="79"/>
      <c r="CE540" s="79"/>
      <c r="CF540" s="79"/>
      <c r="CG540" s="79"/>
      <c r="CH540" s="79"/>
      <c r="CI540" s="79"/>
      <c r="CJ540" s="79"/>
    </row>
    <row r="541" spans="1:88" s="93" customFormat="1" ht="10.5" customHeight="1">
      <c r="A541" s="92"/>
      <c r="B541" s="92"/>
      <c r="C541" s="92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AW541" s="79"/>
      <c r="AX541" s="79"/>
      <c r="AY541" s="79"/>
      <c r="AZ541" s="79"/>
      <c r="BA541" s="79"/>
      <c r="BB541" s="79"/>
      <c r="BC541" s="79"/>
      <c r="BD541" s="79"/>
      <c r="BE541" s="79"/>
      <c r="BF541" s="79"/>
      <c r="BG541" s="79"/>
      <c r="BH541" s="79"/>
      <c r="BI541" s="79"/>
      <c r="BJ541" s="79"/>
      <c r="BK541" s="79"/>
      <c r="BL541" s="79"/>
      <c r="BM541" s="79"/>
      <c r="BN541" s="79"/>
      <c r="BO541" s="79"/>
      <c r="BP541" s="79"/>
      <c r="BQ541" s="79"/>
      <c r="BR541" s="79"/>
      <c r="BS541" s="79"/>
      <c r="BT541" s="79"/>
      <c r="BU541" s="79"/>
      <c r="BV541" s="79"/>
      <c r="BW541" s="79"/>
      <c r="BX541" s="79"/>
      <c r="BY541" s="79"/>
      <c r="BZ541" s="79"/>
      <c r="CA541" s="79"/>
      <c r="CB541" s="79"/>
      <c r="CC541" s="79"/>
      <c r="CD541" s="79"/>
      <c r="CE541" s="79"/>
      <c r="CF541" s="79"/>
      <c r="CG541" s="79"/>
      <c r="CH541" s="79"/>
      <c r="CI541" s="79"/>
      <c r="CJ541" s="79"/>
    </row>
    <row r="542" spans="1:88" s="93" customFormat="1" ht="10.5" customHeight="1">
      <c r="A542" s="92"/>
      <c r="B542" s="92"/>
      <c r="C542" s="92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  <c r="AW542" s="79"/>
      <c r="AX542" s="79"/>
      <c r="AY542" s="79"/>
      <c r="AZ542" s="79"/>
      <c r="BA542" s="79"/>
      <c r="BB542" s="79"/>
      <c r="BC542" s="79"/>
      <c r="BD542" s="79"/>
      <c r="BE542" s="79"/>
      <c r="BF542" s="79"/>
      <c r="BG542" s="79"/>
      <c r="BH542" s="79"/>
      <c r="BI542" s="79"/>
      <c r="BJ542" s="79"/>
      <c r="BK542" s="79"/>
      <c r="BL542" s="79"/>
      <c r="BM542" s="79"/>
      <c r="BN542" s="79"/>
      <c r="BO542" s="79"/>
      <c r="BP542" s="79"/>
      <c r="BQ542" s="79"/>
      <c r="BR542" s="79"/>
      <c r="BS542" s="79"/>
      <c r="BT542" s="79"/>
      <c r="BU542" s="79"/>
      <c r="BV542" s="79"/>
      <c r="BW542" s="79"/>
      <c r="BX542" s="79"/>
      <c r="BY542" s="79"/>
      <c r="BZ542" s="79"/>
      <c r="CA542" s="79"/>
      <c r="CB542" s="79"/>
      <c r="CC542" s="79"/>
      <c r="CD542" s="79"/>
      <c r="CE542" s="79"/>
      <c r="CF542" s="79"/>
      <c r="CG542" s="79"/>
      <c r="CH542" s="79"/>
      <c r="CI542" s="79"/>
      <c r="CJ542" s="79"/>
    </row>
    <row r="543" spans="1:88" s="93" customFormat="1" ht="10.5" customHeight="1">
      <c r="A543" s="92"/>
      <c r="B543" s="92"/>
      <c r="C543" s="92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  <c r="AW543" s="79"/>
      <c r="AX543" s="79"/>
      <c r="AY543" s="79"/>
      <c r="AZ543" s="79"/>
      <c r="BA543" s="79"/>
      <c r="BB543" s="79"/>
      <c r="BC543" s="79"/>
      <c r="BD543" s="79"/>
      <c r="BE543" s="79"/>
      <c r="BF543" s="79"/>
      <c r="BG543" s="79"/>
      <c r="BH543" s="79"/>
      <c r="BI543" s="79"/>
      <c r="BJ543" s="79"/>
      <c r="BK543" s="79"/>
      <c r="BL543" s="79"/>
      <c r="BM543" s="79"/>
      <c r="BN543" s="79"/>
      <c r="BO543" s="79"/>
      <c r="BP543" s="79"/>
      <c r="BQ543" s="79"/>
      <c r="BR543" s="79"/>
      <c r="BS543" s="79"/>
      <c r="BT543" s="79"/>
      <c r="BU543" s="79"/>
      <c r="BV543" s="79"/>
      <c r="BW543" s="79"/>
      <c r="BX543" s="79"/>
      <c r="BY543" s="79"/>
      <c r="BZ543" s="79"/>
      <c r="CA543" s="79"/>
      <c r="CB543" s="79"/>
      <c r="CC543" s="79"/>
      <c r="CD543" s="79"/>
      <c r="CE543" s="79"/>
      <c r="CF543" s="79"/>
      <c r="CG543" s="79"/>
      <c r="CH543" s="79"/>
      <c r="CI543" s="79"/>
      <c r="CJ543" s="79"/>
    </row>
    <row r="544" spans="1:88" s="93" customFormat="1" ht="10.5" customHeight="1">
      <c r="A544" s="92"/>
      <c r="B544" s="92"/>
      <c r="C544" s="92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  <c r="AW544" s="79"/>
      <c r="AX544" s="79"/>
      <c r="AY544" s="79"/>
      <c r="AZ544" s="79"/>
      <c r="BA544" s="79"/>
      <c r="BB544" s="79"/>
      <c r="BC544" s="79"/>
      <c r="BD544" s="79"/>
      <c r="BE544" s="79"/>
      <c r="BF544" s="79"/>
      <c r="BG544" s="79"/>
      <c r="BH544" s="79"/>
      <c r="BI544" s="79"/>
      <c r="BJ544" s="79"/>
      <c r="BK544" s="79"/>
      <c r="BL544" s="79"/>
      <c r="BM544" s="79"/>
      <c r="BN544" s="79"/>
      <c r="BO544" s="79"/>
      <c r="BP544" s="79"/>
      <c r="BQ544" s="79"/>
      <c r="BR544" s="79"/>
      <c r="BS544" s="79"/>
      <c r="BT544" s="79"/>
      <c r="BU544" s="79"/>
      <c r="BV544" s="79"/>
      <c r="BW544" s="79"/>
      <c r="BX544" s="79"/>
      <c r="BY544" s="79"/>
      <c r="BZ544" s="79"/>
      <c r="CA544" s="79"/>
      <c r="CB544" s="79"/>
      <c r="CC544" s="79"/>
      <c r="CD544" s="79"/>
      <c r="CE544" s="79"/>
      <c r="CF544" s="79"/>
      <c r="CG544" s="79"/>
      <c r="CH544" s="79"/>
      <c r="CI544" s="79"/>
      <c r="CJ544" s="79"/>
    </row>
    <row r="545" spans="1:88" s="93" customFormat="1" ht="10.5" customHeight="1">
      <c r="A545" s="92"/>
      <c r="B545" s="92"/>
      <c r="C545" s="92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AW545" s="79"/>
      <c r="AX545" s="79"/>
      <c r="AY545" s="79"/>
      <c r="AZ545" s="79"/>
      <c r="BA545" s="79"/>
      <c r="BB545" s="79"/>
      <c r="BC545" s="79"/>
      <c r="BD545" s="79"/>
      <c r="BE545" s="79"/>
      <c r="BF545" s="79"/>
      <c r="BG545" s="79"/>
      <c r="BH545" s="79"/>
      <c r="BI545" s="79"/>
      <c r="BJ545" s="79"/>
      <c r="BK545" s="79"/>
      <c r="BL545" s="79"/>
      <c r="BM545" s="79"/>
      <c r="BN545" s="79"/>
      <c r="BO545" s="79"/>
      <c r="BP545" s="79"/>
      <c r="BQ545" s="79"/>
      <c r="BR545" s="79"/>
      <c r="BS545" s="79"/>
      <c r="BT545" s="79"/>
      <c r="BU545" s="79"/>
      <c r="BV545" s="79"/>
      <c r="BW545" s="79"/>
      <c r="BX545" s="79"/>
      <c r="BY545" s="79"/>
      <c r="BZ545" s="79"/>
      <c r="CA545" s="79"/>
      <c r="CB545" s="79"/>
      <c r="CC545" s="79"/>
      <c r="CD545" s="79"/>
      <c r="CE545" s="79"/>
      <c r="CF545" s="79"/>
      <c r="CG545" s="79"/>
      <c r="CH545" s="79"/>
      <c r="CI545" s="79"/>
      <c r="CJ545" s="79"/>
    </row>
    <row r="546" spans="1:88" s="93" customFormat="1" ht="10.5" customHeight="1">
      <c r="A546" s="92"/>
      <c r="B546" s="92"/>
      <c r="C546" s="92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  <c r="AW546" s="79"/>
      <c r="AX546" s="79"/>
      <c r="AY546" s="79"/>
      <c r="AZ546" s="79"/>
      <c r="BA546" s="79"/>
      <c r="BB546" s="79"/>
      <c r="BC546" s="79"/>
      <c r="BD546" s="79"/>
      <c r="BE546" s="79"/>
      <c r="BF546" s="79"/>
      <c r="BG546" s="79"/>
      <c r="BH546" s="79"/>
      <c r="BI546" s="79"/>
      <c r="BJ546" s="79"/>
      <c r="BK546" s="79"/>
      <c r="BL546" s="79"/>
      <c r="BM546" s="79"/>
      <c r="BN546" s="79"/>
      <c r="BO546" s="79"/>
      <c r="BP546" s="79"/>
      <c r="BQ546" s="79"/>
      <c r="BR546" s="79"/>
      <c r="BS546" s="79"/>
      <c r="BT546" s="79"/>
      <c r="BU546" s="79"/>
      <c r="BV546" s="79"/>
      <c r="BW546" s="79"/>
      <c r="BX546" s="79"/>
      <c r="BY546" s="79"/>
      <c r="BZ546" s="79"/>
      <c r="CA546" s="79"/>
      <c r="CB546" s="79"/>
      <c r="CC546" s="79"/>
      <c r="CD546" s="79"/>
      <c r="CE546" s="79"/>
      <c r="CF546" s="79"/>
      <c r="CG546" s="79"/>
      <c r="CH546" s="79"/>
      <c r="CI546" s="79"/>
      <c r="CJ546" s="79"/>
    </row>
    <row r="547" spans="1:88" s="93" customFormat="1" ht="10.5" customHeight="1">
      <c r="A547" s="92"/>
      <c r="B547" s="92"/>
      <c r="C547" s="92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  <c r="AW547" s="79"/>
      <c r="AX547" s="79"/>
      <c r="AY547" s="79"/>
      <c r="AZ547" s="79"/>
      <c r="BA547" s="79"/>
      <c r="BB547" s="79"/>
      <c r="BC547" s="79"/>
      <c r="BD547" s="79"/>
      <c r="BE547" s="79"/>
      <c r="BF547" s="79"/>
      <c r="BG547" s="79"/>
      <c r="BH547" s="79"/>
      <c r="BI547" s="79"/>
      <c r="BJ547" s="79"/>
      <c r="BK547" s="79"/>
      <c r="BL547" s="79"/>
      <c r="BM547" s="79"/>
      <c r="BN547" s="79"/>
      <c r="BO547" s="79"/>
      <c r="BP547" s="79"/>
      <c r="BQ547" s="79"/>
      <c r="BR547" s="79"/>
      <c r="BS547" s="79"/>
      <c r="BT547" s="79"/>
      <c r="BU547" s="79"/>
      <c r="BV547" s="79"/>
      <c r="BW547" s="79"/>
      <c r="BX547" s="79"/>
      <c r="BY547" s="79"/>
      <c r="BZ547" s="79"/>
      <c r="CA547" s="79"/>
      <c r="CB547" s="79"/>
      <c r="CC547" s="79"/>
      <c r="CD547" s="79"/>
      <c r="CE547" s="79"/>
      <c r="CF547" s="79"/>
      <c r="CG547" s="79"/>
      <c r="CH547" s="79"/>
      <c r="CI547" s="79"/>
      <c r="CJ547" s="79"/>
    </row>
    <row r="548" spans="1:88" s="93" customFormat="1" ht="10.5" customHeight="1">
      <c r="A548" s="92"/>
      <c r="B548" s="92"/>
      <c r="C548" s="92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AW548" s="79"/>
      <c r="AX548" s="79"/>
      <c r="AY548" s="79"/>
      <c r="AZ548" s="79"/>
      <c r="BA548" s="79"/>
      <c r="BB548" s="79"/>
      <c r="BC548" s="79"/>
      <c r="BD548" s="79"/>
      <c r="BE548" s="79"/>
      <c r="BF548" s="79"/>
      <c r="BG548" s="79"/>
      <c r="BH548" s="79"/>
      <c r="BI548" s="79"/>
      <c r="BJ548" s="79"/>
      <c r="BK548" s="79"/>
      <c r="BL548" s="79"/>
      <c r="BM548" s="79"/>
      <c r="BN548" s="79"/>
      <c r="BO548" s="79"/>
      <c r="BP548" s="79"/>
      <c r="BQ548" s="79"/>
      <c r="BR548" s="79"/>
      <c r="BS548" s="79"/>
      <c r="BT548" s="79"/>
      <c r="BU548" s="79"/>
      <c r="BV548" s="79"/>
      <c r="BW548" s="79"/>
      <c r="BX548" s="79"/>
      <c r="BY548" s="79"/>
      <c r="BZ548" s="79"/>
      <c r="CA548" s="79"/>
      <c r="CB548" s="79"/>
      <c r="CC548" s="79"/>
      <c r="CD548" s="79"/>
      <c r="CE548" s="79"/>
      <c r="CF548" s="79"/>
      <c r="CG548" s="79"/>
      <c r="CH548" s="79"/>
      <c r="CI548" s="79"/>
      <c r="CJ548" s="79"/>
    </row>
    <row r="549" spans="1:88" s="93" customFormat="1" ht="10.5" customHeight="1">
      <c r="A549" s="92"/>
      <c r="B549" s="92"/>
      <c r="C549" s="92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  <c r="AW549" s="79"/>
      <c r="AX549" s="79"/>
      <c r="AY549" s="79"/>
      <c r="AZ549" s="79"/>
      <c r="BA549" s="79"/>
      <c r="BB549" s="79"/>
      <c r="BC549" s="79"/>
      <c r="BD549" s="79"/>
      <c r="BE549" s="79"/>
      <c r="BF549" s="79"/>
      <c r="BG549" s="79"/>
      <c r="BH549" s="79"/>
      <c r="BI549" s="79"/>
      <c r="BJ549" s="79"/>
      <c r="BK549" s="79"/>
      <c r="BL549" s="79"/>
      <c r="BM549" s="79"/>
      <c r="BN549" s="79"/>
      <c r="BO549" s="79"/>
      <c r="BP549" s="79"/>
      <c r="BQ549" s="79"/>
      <c r="BR549" s="79"/>
      <c r="BS549" s="79"/>
      <c r="BT549" s="79"/>
      <c r="BU549" s="79"/>
      <c r="BV549" s="79"/>
      <c r="BW549" s="79"/>
      <c r="BX549" s="79"/>
      <c r="BY549" s="79"/>
      <c r="BZ549" s="79"/>
      <c r="CA549" s="79"/>
      <c r="CB549" s="79"/>
      <c r="CC549" s="79"/>
      <c r="CD549" s="79"/>
      <c r="CE549" s="79"/>
      <c r="CF549" s="79"/>
      <c r="CG549" s="79"/>
      <c r="CH549" s="79"/>
      <c r="CI549" s="79"/>
      <c r="CJ549" s="79"/>
    </row>
    <row r="550" spans="1:88" s="93" customFormat="1" ht="10.5" customHeight="1">
      <c r="A550" s="92"/>
      <c r="B550" s="92"/>
      <c r="C550" s="92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  <c r="AW550" s="79"/>
      <c r="AX550" s="79"/>
      <c r="AY550" s="79"/>
      <c r="AZ550" s="79"/>
      <c r="BA550" s="79"/>
      <c r="BB550" s="79"/>
      <c r="BC550" s="79"/>
      <c r="BD550" s="79"/>
      <c r="BE550" s="79"/>
      <c r="BF550" s="79"/>
      <c r="BG550" s="79"/>
      <c r="BH550" s="79"/>
      <c r="BI550" s="79"/>
      <c r="BJ550" s="79"/>
      <c r="BK550" s="79"/>
      <c r="BL550" s="79"/>
      <c r="BM550" s="79"/>
      <c r="BN550" s="79"/>
      <c r="BO550" s="79"/>
      <c r="BP550" s="79"/>
      <c r="BQ550" s="79"/>
      <c r="BR550" s="79"/>
      <c r="BS550" s="79"/>
      <c r="BT550" s="79"/>
      <c r="BU550" s="79"/>
      <c r="BV550" s="79"/>
      <c r="BW550" s="79"/>
      <c r="BX550" s="79"/>
      <c r="BY550" s="79"/>
      <c r="BZ550" s="79"/>
      <c r="CA550" s="79"/>
      <c r="CB550" s="79"/>
      <c r="CC550" s="79"/>
      <c r="CD550" s="79"/>
      <c r="CE550" s="79"/>
      <c r="CF550" s="79"/>
      <c r="CG550" s="79"/>
      <c r="CH550" s="79"/>
      <c r="CI550" s="79"/>
      <c r="CJ550" s="79"/>
    </row>
    <row r="551" spans="1:88" s="93" customFormat="1" ht="10.5" customHeight="1">
      <c r="A551" s="92"/>
      <c r="B551" s="92"/>
      <c r="C551" s="92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  <c r="AW551" s="79"/>
      <c r="AX551" s="79"/>
      <c r="AY551" s="79"/>
      <c r="AZ551" s="79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  <c r="BK551" s="79"/>
      <c r="BL551" s="79"/>
      <c r="BM551" s="79"/>
      <c r="BN551" s="79"/>
      <c r="BO551" s="79"/>
      <c r="BP551" s="79"/>
      <c r="BQ551" s="79"/>
      <c r="BR551" s="79"/>
      <c r="BS551" s="79"/>
      <c r="BT551" s="79"/>
      <c r="BU551" s="79"/>
      <c r="BV551" s="79"/>
      <c r="BW551" s="79"/>
      <c r="BX551" s="79"/>
      <c r="BY551" s="79"/>
      <c r="BZ551" s="79"/>
      <c r="CA551" s="79"/>
      <c r="CB551" s="79"/>
      <c r="CC551" s="79"/>
      <c r="CD551" s="79"/>
      <c r="CE551" s="79"/>
      <c r="CF551" s="79"/>
      <c r="CG551" s="79"/>
      <c r="CH551" s="79"/>
      <c r="CI551" s="79"/>
      <c r="CJ551" s="79"/>
    </row>
    <row r="552" spans="1:88" s="93" customFormat="1" ht="10.5" customHeight="1">
      <c r="A552" s="92"/>
      <c r="B552" s="92"/>
      <c r="C552" s="92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  <c r="AW552" s="79"/>
      <c r="AX552" s="79"/>
      <c r="AY552" s="79"/>
      <c r="AZ552" s="79"/>
      <c r="BA552" s="79"/>
      <c r="BB552" s="79"/>
      <c r="BC552" s="79"/>
      <c r="BD552" s="79"/>
      <c r="BE552" s="79"/>
      <c r="BF552" s="79"/>
      <c r="BG552" s="79"/>
      <c r="BH552" s="79"/>
      <c r="BI552" s="79"/>
      <c r="BJ552" s="79"/>
      <c r="BK552" s="79"/>
      <c r="BL552" s="79"/>
      <c r="BM552" s="79"/>
      <c r="BN552" s="79"/>
      <c r="BO552" s="79"/>
      <c r="BP552" s="79"/>
      <c r="BQ552" s="79"/>
      <c r="BR552" s="79"/>
      <c r="BS552" s="79"/>
      <c r="BT552" s="79"/>
      <c r="BU552" s="79"/>
      <c r="BV552" s="79"/>
      <c r="BW552" s="79"/>
      <c r="BX552" s="79"/>
      <c r="BY552" s="79"/>
      <c r="BZ552" s="79"/>
      <c r="CA552" s="79"/>
      <c r="CB552" s="79"/>
      <c r="CC552" s="79"/>
      <c r="CD552" s="79"/>
      <c r="CE552" s="79"/>
      <c r="CF552" s="79"/>
      <c r="CG552" s="79"/>
      <c r="CH552" s="79"/>
      <c r="CI552" s="79"/>
      <c r="CJ552" s="79"/>
    </row>
    <row r="553" spans="1:88" s="93" customFormat="1" ht="10.5" customHeight="1">
      <c r="A553" s="92"/>
      <c r="B553" s="92"/>
      <c r="C553" s="92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  <c r="AW553" s="79"/>
      <c r="AX553" s="79"/>
      <c r="AY553" s="79"/>
      <c r="AZ553" s="79"/>
      <c r="BA553" s="79"/>
      <c r="BB553" s="79"/>
      <c r="BC553" s="79"/>
      <c r="BD553" s="79"/>
      <c r="BE553" s="79"/>
      <c r="BF553" s="79"/>
      <c r="BG553" s="79"/>
      <c r="BH553" s="79"/>
      <c r="BI553" s="79"/>
      <c r="BJ553" s="79"/>
      <c r="BK553" s="79"/>
      <c r="BL553" s="79"/>
      <c r="BM553" s="79"/>
      <c r="BN553" s="79"/>
      <c r="BO553" s="79"/>
      <c r="BP553" s="79"/>
      <c r="BQ553" s="79"/>
      <c r="BR553" s="79"/>
      <c r="BS553" s="79"/>
      <c r="BT553" s="79"/>
      <c r="BU553" s="79"/>
      <c r="BV553" s="79"/>
      <c r="BW553" s="79"/>
      <c r="BX553" s="79"/>
      <c r="BY553" s="79"/>
      <c r="BZ553" s="79"/>
      <c r="CA553" s="79"/>
      <c r="CB553" s="79"/>
      <c r="CC553" s="79"/>
      <c r="CD553" s="79"/>
      <c r="CE553" s="79"/>
      <c r="CF553" s="79"/>
      <c r="CG553" s="79"/>
      <c r="CH553" s="79"/>
      <c r="CI553" s="79"/>
      <c r="CJ553" s="79"/>
    </row>
    <row r="554" spans="1:88" s="93" customFormat="1" ht="10.5" customHeight="1">
      <c r="A554" s="92"/>
      <c r="B554" s="92"/>
      <c r="C554" s="92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  <c r="AW554" s="79"/>
      <c r="AX554" s="79"/>
      <c r="AY554" s="79"/>
      <c r="AZ554" s="79"/>
      <c r="BA554" s="79"/>
      <c r="BB554" s="79"/>
      <c r="BC554" s="79"/>
      <c r="BD554" s="79"/>
      <c r="BE554" s="79"/>
      <c r="BF554" s="79"/>
      <c r="BG554" s="79"/>
      <c r="BH554" s="79"/>
      <c r="BI554" s="79"/>
      <c r="BJ554" s="79"/>
      <c r="BK554" s="79"/>
      <c r="BL554" s="79"/>
      <c r="BM554" s="79"/>
      <c r="BN554" s="79"/>
      <c r="BO554" s="79"/>
      <c r="BP554" s="79"/>
      <c r="BQ554" s="79"/>
      <c r="BR554" s="79"/>
      <c r="BS554" s="79"/>
      <c r="BT554" s="79"/>
      <c r="BU554" s="79"/>
      <c r="BV554" s="79"/>
      <c r="BW554" s="79"/>
      <c r="BX554" s="79"/>
      <c r="BY554" s="79"/>
      <c r="BZ554" s="79"/>
      <c r="CA554" s="79"/>
      <c r="CB554" s="79"/>
      <c r="CC554" s="79"/>
      <c r="CD554" s="79"/>
      <c r="CE554" s="79"/>
      <c r="CF554" s="79"/>
      <c r="CG554" s="79"/>
      <c r="CH554" s="79"/>
      <c r="CI554" s="79"/>
      <c r="CJ554" s="79"/>
    </row>
    <row r="555" spans="1:88" s="93" customFormat="1" ht="10.5" customHeight="1">
      <c r="A555" s="92"/>
      <c r="B555" s="92"/>
      <c r="C555" s="92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  <c r="AW555" s="79"/>
      <c r="AX555" s="79"/>
      <c r="AY555" s="79"/>
      <c r="AZ555" s="79"/>
      <c r="BA555" s="79"/>
      <c r="BB555" s="79"/>
      <c r="BC555" s="79"/>
      <c r="BD555" s="79"/>
      <c r="BE555" s="79"/>
      <c r="BF555" s="79"/>
      <c r="BG555" s="79"/>
      <c r="BH555" s="79"/>
      <c r="BI555" s="79"/>
      <c r="BJ555" s="79"/>
      <c r="BK555" s="79"/>
      <c r="BL555" s="79"/>
      <c r="BM555" s="79"/>
      <c r="BN555" s="79"/>
      <c r="BO555" s="79"/>
      <c r="BP555" s="79"/>
      <c r="BQ555" s="79"/>
      <c r="BR555" s="79"/>
      <c r="BS555" s="79"/>
      <c r="BT555" s="79"/>
      <c r="BU555" s="79"/>
      <c r="BV555" s="79"/>
      <c r="BW555" s="79"/>
      <c r="BX555" s="79"/>
      <c r="BY555" s="79"/>
      <c r="BZ555" s="79"/>
      <c r="CA555" s="79"/>
      <c r="CB555" s="79"/>
      <c r="CC555" s="79"/>
      <c r="CD555" s="79"/>
      <c r="CE555" s="79"/>
      <c r="CF555" s="79"/>
      <c r="CG555" s="79"/>
      <c r="CH555" s="79"/>
      <c r="CI555" s="79"/>
      <c r="CJ555" s="79"/>
    </row>
    <row r="556" spans="1:88" s="93" customFormat="1" ht="10.5" customHeight="1">
      <c r="A556" s="92"/>
      <c r="B556" s="92"/>
      <c r="C556" s="92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AW556" s="79"/>
      <c r="AX556" s="79"/>
      <c r="AY556" s="79"/>
      <c r="AZ556" s="79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  <c r="BK556" s="79"/>
      <c r="BL556" s="79"/>
      <c r="BM556" s="79"/>
      <c r="BN556" s="79"/>
      <c r="BO556" s="79"/>
      <c r="BP556" s="79"/>
      <c r="BQ556" s="79"/>
      <c r="BR556" s="79"/>
      <c r="BS556" s="79"/>
      <c r="BT556" s="79"/>
      <c r="BU556" s="79"/>
      <c r="BV556" s="79"/>
      <c r="BW556" s="79"/>
      <c r="BX556" s="79"/>
      <c r="BY556" s="79"/>
      <c r="BZ556" s="79"/>
      <c r="CA556" s="79"/>
      <c r="CB556" s="79"/>
      <c r="CC556" s="79"/>
      <c r="CD556" s="79"/>
      <c r="CE556" s="79"/>
      <c r="CF556" s="79"/>
      <c r="CG556" s="79"/>
      <c r="CH556" s="79"/>
      <c r="CI556" s="79"/>
      <c r="CJ556" s="79"/>
    </row>
    <row r="557" spans="1:88" s="93" customFormat="1" ht="10.5" customHeight="1">
      <c r="A557" s="92"/>
      <c r="B557" s="92"/>
      <c r="C557" s="92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AW557" s="79"/>
      <c r="AX557" s="79"/>
      <c r="AY557" s="79"/>
      <c r="AZ557" s="79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  <c r="BK557" s="79"/>
      <c r="BL557" s="79"/>
      <c r="BM557" s="79"/>
      <c r="BN557" s="79"/>
      <c r="BO557" s="79"/>
      <c r="BP557" s="79"/>
      <c r="BQ557" s="79"/>
      <c r="BR557" s="79"/>
      <c r="BS557" s="79"/>
      <c r="BT557" s="79"/>
      <c r="BU557" s="79"/>
      <c r="BV557" s="79"/>
      <c r="BW557" s="79"/>
      <c r="BX557" s="79"/>
      <c r="BY557" s="79"/>
      <c r="BZ557" s="79"/>
      <c r="CA557" s="79"/>
      <c r="CB557" s="79"/>
      <c r="CC557" s="79"/>
      <c r="CD557" s="79"/>
      <c r="CE557" s="79"/>
      <c r="CF557" s="79"/>
      <c r="CG557" s="79"/>
      <c r="CH557" s="79"/>
      <c r="CI557" s="79"/>
      <c r="CJ557" s="79"/>
    </row>
    <row r="558" spans="1:88" s="93" customFormat="1" ht="10.5" customHeight="1">
      <c r="A558" s="92"/>
      <c r="B558" s="92"/>
      <c r="C558" s="92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  <c r="AW558" s="79"/>
      <c r="AX558" s="79"/>
      <c r="AY558" s="79"/>
      <c r="AZ558" s="79"/>
      <c r="BA558" s="79"/>
      <c r="BB558" s="79"/>
      <c r="BC558" s="79"/>
      <c r="BD558" s="79"/>
      <c r="BE558" s="79"/>
      <c r="BF558" s="79"/>
      <c r="BG558" s="79"/>
      <c r="BH558" s="79"/>
      <c r="BI558" s="79"/>
      <c r="BJ558" s="79"/>
      <c r="BK558" s="79"/>
      <c r="BL558" s="79"/>
      <c r="BM558" s="79"/>
      <c r="BN558" s="79"/>
      <c r="BO558" s="79"/>
      <c r="BP558" s="79"/>
      <c r="BQ558" s="79"/>
      <c r="BR558" s="79"/>
      <c r="BS558" s="79"/>
      <c r="BT558" s="79"/>
      <c r="BU558" s="79"/>
      <c r="BV558" s="79"/>
      <c r="BW558" s="79"/>
      <c r="BX558" s="79"/>
      <c r="BY558" s="79"/>
      <c r="BZ558" s="79"/>
      <c r="CA558" s="79"/>
      <c r="CB558" s="79"/>
      <c r="CC558" s="79"/>
      <c r="CD558" s="79"/>
      <c r="CE558" s="79"/>
      <c r="CF558" s="79"/>
      <c r="CG558" s="79"/>
      <c r="CH558" s="79"/>
      <c r="CI558" s="79"/>
      <c r="CJ558" s="79"/>
    </row>
    <row r="559" spans="1:88" s="93" customFormat="1" ht="10.5" customHeight="1">
      <c r="A559" s="92"/>
      <c r="B559" s="92"/>
      <c r="C559" s="92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  <c r="AW559" s="79"/>
      <c r="AX559" s="79"/>
      <c r="AY559" s="79"/>
      <c r="AZ559" s="79"/>
      <c r="BA559" s="79"/>
      <c r="BB559" s="79"/>
      <c r="BC559" s="79"/>
      <c r="BD559" s="79"/>
      <c r="BE559" s="79"/>
      <c r="BF559" s="79"/>
      <c r="BG559" s="79"/>
      <c r="BH559" s="79"/>
      <c r="BI559" s="79"/>
      <c r="BJ559" s="79"/>
      <c r="BK559" s="79"/>
      <c r="BL559" s="79"/>
      <c r="BM559" s="79"/>
      <c r="BN559" s="79"/>
      <c r="BO559" s="79"/>
      <c r="BP559" s="79"/>
      <c r="BQ559" s="79"/>
      <c r="BR559" s="79"/>
      <c r="BS559" s="79"/>
      <c r="BT559" s="79"/>
      <c r="BU559" s="79"/>
      <c r="BV559" s="79"/>
      <c r="BW559" s="79"/>
      <c r="BX559" s="79"/>
      <c r="BY559" s="79"/>
      <c r="BZ559" s="79"/>
      <c r="CA559" s="79"/>
      <c r="CB559" s="79"/>
      <c r="CC559" s="79"/>
      <c r="CD559" s="79"/>
      <c r="CE559" s="79"/>
      <c r="CF559" s="79"/>
      <c r="CG559" s="79"/>
      <c r="CH559" s="79"/>
      <c r="CI559" s="79"/>
      <c r="CJ559" s="79"/>
    </row>
    <row r="560" spans="1:88" s="93" customFormat="1" ht="10.5" customHeight="1">
      <c r="A560" s="92"/>
      <c r="B560" s="92"/>
      <c r="C560" s="92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  <c r="AW560" s="79"/>
      <c r="AX560" s="79"/>
      <c r="AY560" s="79"/>
      <c r="AZ560" s="79"/>
      <c r="BA560" s="79"/>
      <c r="BB560" s="79"/>
      <c r="BC560" s="79"/>
      <c r="BD560" s="79"/>
      <c r="BE560" s="79"/>
      <c r="BF560" s="79"/>
      <c r="BG560" s="79"/>
      <c r="BH560" s="79"/>
      <c r="BI560" s="79"/>
      <c r="BJ560" s="79"/>
      <c r="BK560" s="79"/>
      <c r="BL560" s="79"/>
      <c r="BM560" s="79"/>
      <c r="BN560" s="79"/>
      <c r="BO560" s="79"/>
      <c r="BP560" s="79"/>
      <c r="BQ560" s="79"/>
      <c r="BR560" s="79"/>
      <c r="BS560" s="79"/>
      <c r="BT560" s="79"/>
      <c r="BU560" s="79"/>
      <c r="BV560" s="79"/>
      <c r="BW560" s="79"/>
      <c r="BX560" s="79"/>
      <c r="BY560" s="79"/>
      <c r="BZ560" s="79"/>
      <c r="CA560" s="79"/>
      <c r="CB560" s="79"/>
      <c r="CC560" s="79"/>
      <c r="CD560" s="79"/>
      <c r="CE560" s="79"/>
      <c r="CF560" s="79"/>
      <c r="CG560" s="79"/>
      <c r="CH560" s="79"/>
      <c r="CI560" s="79"/>
      <c r="CJ560" s="79"/>
    </row>
    <row r="561" spans="1:88" s="93" customFormat="1" ht="10.5" customHeight="1">
      <c r="A561" s="92"/>
      <c r="B561" s="92"/>
      <c r="C561" s="92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  <c r="AW561" s="79"/>
      <c r="AX561" s="79"/>
      <c r="AY561" s="79"/>
      <c r="AZ561" s="79"/>
      <c r="BA561" s="79"/>
      <c r="BB561" s="79"/>
      <c r="BC561" s="79"/>
      <c r="BD561" s="79"/>
      <c r="BE561" s="79"/>
      <c r="BF561" s="79"/>
      <c r="BG561" s="79"/>
      <c r="BH561" s="79"/>
      <c r="BI561" s="79"/>
      <c r="BJ561" s="79"/>
      <c r="BK561" s="79"/>
      <c r="BL561" s="79"/>
      <c r="BM561" s="79"/>
      <c r="BN561" s="79"/>
      <c r="BO561" s="79"/>
      <c r="BP561" s="79"/>
      <c r="BQ561" s="79"/>
      <c r="BR561" s="79"/>
      <c r="BS561" s="79"/>
      <c r="BT561" s="79"/>
      <c r="BU561" s="79"/>
      <c r="BV561" s="79"/>
      <c r="BW561" s="79"/>
      <c r="BX561" s="79"/>
      <c r="BY561" s="79"/>
      <c r="BZ561" s="79"/>
      <c r="CA561" s="79"/>
      <c r="CB561" s="79"/>
      <c r="CC561" s="79"/>
      <c r="CD561" s="79"/>
      <c r="CE561" s="79"/>
      <c r="CF561" s="79"/>
      <c r="CG561" s="79"/>
      <c r="CH561" s="79"/>
      <c r="CI561" s="79"/>
      <c r="CJ561" s="79"/>
    </row>
    <row r="562" spans="1:88" s="93" customFormat="1" ht="10.5" customHeight="1">
      <c r="A562" s="92"/>
      <c r="B562" s="92"/>
      <c r="C562" s="92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  <c r="AW562" s="79"/>
      <c r="AX562" s="79"/>
      <c r="AY562" s="79"/>
      <c r="AZ562" s="79"/>
      <c r="BA562" s="79"/>
      <c r="BB562" s="79"/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  <c r="BM562" s="79"/>
      <c r="BN562" s="79"/>
      <c r="BO562" s="79"/>
      <c r="BP562" s="79"/>
      <c r="BQ562" s="79"/>
      <c r="BR562" s="79"/>
      <c r="BS562" s="79"/>
      <c r="BT562" s="79"/>
      <c r="BU562" s="79"/>
      <c r="BV562" s="79"/>
      <c r="BW562" s="79"/>
      <c r="BX562" s="79"/>
      <c r="BY562" s="79"/>
      <c r="BZ562" s="79"/>
      <c r="CA562" s="79"/>
      <c r="CB562" s="79"/>
      <c r="CC562" s="79"/>
      <c r="CD562" s="79"/>
      <c r="CE562" s="79"/>
      <c r="CF562" s="79"/>
      <c r="CG562" s="79"/>
      <c r="CH562" s="79"/>
      <c r="CI562" s="79"/>
      <c r="CJ562" s="79"/>
    </row>
    <row r="563" spans="1:88" s="93" customFormat="1" ht="10.5" customHeight="1">
      <c r="A563" s="92"/>
      <c r="B563" s="92"/>
      <c r="C563" s="92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  <c r="AW563" s="79"/>
      <c r="AX563" s="79"/>
      <c r="AY563" s="79"/>
      <c r="AZ563" s="79"/>
      <c r="BA563" s="79"/>
      <c r="BB563" s="79"/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  <c r="BM563" s="79"/>
      <c r="BN563" s="79"/>
      <c r="BO563" s="79"/>
      <c r="BP563" s="79"/>
      <c r="BQ563" s="79"/>
      <c r="BR563" s="79"/>
      <c r="BS563" s="79"/>
      <c r="BT563" s="79"/>
      <c r="BU563" s="79"/>
      <c r="BV563" s="79"/>
      <c r="BW563" s="79"/>
      <c r="BX563" s="79"/>
      <c r="BY563" s="79"/>
      <c r="BZ563" s="79"/>
      <c r="CA563" s="79"/>
      <c r="CB563" s="79"/>
      <c r="CC563" s="79"/>
      <c r="CD563" s="79"/>
      <c r="CE563" s="79"/>
      <c r="CF563" s="79"/>
      <c r="CG563" s="79"/>
      <c r="CH563" s="79"/>
      <c r="CI563" s="79"/>
      <c r="CJ563" s="79"/>
    </row>
    <row r="564" spans="1:88" s="93" customFormat="1" ht="10.5" customHeight="1">
      <c r="A564" s="92"/>
      <c r="B564" s="92"/>
      <c r="C564" s="92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  <c r="AW564" s="79"/>
      <c r="AX564" s="79"/>
      <c r="AY564" s="79"/>
      <c r="AZ564" s="79"/>
      <c r="BA564" s="79"/>
      <c r="BB564" s="79"/>
      <c r="BC564" s="79"/>
      <c r="BD564" s="79"/>
      <c r="BE564" s="79"/>
      <c r="BF564" s="79"/>
      <c r="BG564" s="79"/>
      <c r="BH564" s="79"/>
      <c r="BI564" s="79"/>
      <c r="BJ564" s="79"/>
      <c r="BK564" s="79"/>
      <c r="BL564" s="79"/>
      <c r="BM564" s="79"/>
      <c r="BN564" s="79"/>
      <c r="BO564" s="79"/>
      <c r="BP564" s="79"/>
      <c r="BQ564" s="79"/>
      <c r="BR564" s="79"/>
      <c r="BS564" s="79"/>
      <c r="BT564" s="79"/>
      <c r="BU564" s="79"/>
      <c r="BV564" s="79"/>
      <c r="BW564" s="79"/>
      <c r="BX564" s="79"/>
      <c r="BY564" s="79"/>
      <c r="BZ564" s="79"/>
      <c r="CA564" s="79"/>
      <c r="CB564" s="79"/>
      <c r="CC564" s="79"/>
      <c r="CD564" s="79"/>
      <c r="CE564" s="79"/>
      <c r="CF564" s="79"/>
      <c r="CG564" s="79"/>
      <c r="CH564" s="79"/>
      <c r="CI564" s="79"/>
      <c r="CJ564" s="79"/>
    </row>
    <row r="565" spans="1:88" s="93" customFormat="1" ht="10.5" customHeight="1">
      <c r="A565" s="92"/>
      <c r="B565" s="92"/>
      <c r="C565" s="92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  <c r="BJ565" s="79"/>
      <c r="BK565" s="79"/>
      <c r="BL565" s="79"/>
      <c r="BM565" s="79"/>
      <c r="BN565" s="79"/>
      <c r="BO565" s="79"/>
      <c r="BP565" s="79"/>
      <c r="BQ565" s="79"/>
      <c r="BR565" s="79"/>
      <c r="BS565" s="79"/>
      <c r="BT565" s="79"/>
      <c r="BU565" s="79"/>
      <c r="BV565" s="79"/>
      <c r="BW565" s="79"/>
      <c r="BX565" s="79"/>
      <c r="BY565" s="79"/>
      <c r="BZ565" s="79"/>
      <c r="CA565" s="79"/>
      <c r="CB565" s="79"/>
      <c r="CC565" s="79"/>
      <c r="CD565" s="79"/>
      <c r="CE565" s="79"/>
      <c r="CF565" s="79"/>
      <c r="CG565" s="79"/>
      <c r="CH565" s="79"/>
      <c r="CI565" s="79"/>
      <c r="CJ565" s="79"/>
    </row>
    <row r="566" spans="1:88" s="93" customFormat="1" ht="10.5" customHeight="1">
      <c r="A566" s="92"/>
      <c r="B566" s="92"/>
      <c r="C566" s="92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  <c r="AW566" s="79"/>
      <c r="AX566" s="79"/>
      <c r="AY566" s="79"/>
      <c r="AZ566" s="79"/>
      <c r="BA566" s="79"/>
      <c r="BB566" s="79"/>
      <c r="BC566" s="79"/>
      <c r="BD566" s="79"/>
      <c r="BE566" s="79"/>
      <c r="BF566" s="79"/>
      <c r="BG566" s="79"/>
      <c r="BH566" s="79"/>
      <c r="BI566" s="79"/>
      <c r="BJ566" s="79"/>
      <c r="BK566" s="79"/>
      <c r="BL566" s="79"/>
      <c r="BM566" s="79"/>
      <c r="BN566" s="79"/>
      <c r="BO566" s="79"/>
      <c r="BP566" s="79"/>
      <c r="BQ566" s="79"/>
      <c r="BR566" s="79"/>
      <c r="BS566" s="79"/>
      <c r="BT566" s="79"/>
      <c r="BU566" s="79"/>
      <c r="BV566" s="79"/>
      <c r="BW566" s="79"/>
      <c r="BX566" s="79"/>
      <c r="BY566" s="79"/>
      <c r="BZ566" s="79"/>
      <c r="CA566" s="79"/>
      <c r="CB566" s="79"/>
      <c r="CC566" s="79"/>
      <c r="CD566" s="79"/>
      <c r="CE566" s="79"/>
      <c r="CF566" s="79"/>
      <c r="CG566" s="79"/>
      <c r="CH566" s="79"/>
      <c r="CI566" s="79"/>
      <c r="CJ566" s="79"/>
    </row>
    <row r="567" spans="1:88" s="93" customFormat="1" ht="10.5" customHeight="1">
      <c r="A567" s="92"/>
      <c r="B567" s="92"/>
      <c r="C567" s="92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  <c r="AW567" s="79"/>
      <c r="AX567" s="79"/>
      <c r="AY567" s="79"/>
      <c r="AZ567" s="79"/>
      <c r="BA567" s="79"/>
      <c r="BB567" s="79"/>
      <c r="BC567" s="79"/>
      <c r="BD567" s="79"/>
      <c r="BE567" s="79"/>
      <c r="BF567" s="79"/>
      <c r="BG567" s="79"/>
      <c r="BH567" s="79"/>
      <c r="BI567" s="79"/>
      <c r="BJ567" s="79"/>
      <c r="BK567" s="79"/>
      <c r="BL567" s="79"/>
      <c r="BM567" s="79"/>
      <c r="BN567" s="79"/>
      <c r="BO567" s="79"/>
      <c r="BP567" s="79"/>
      <c r="BQ567" s="79"/>
      <c r="BR567" s="79"/>
      <c r="BS567" s="79"/>
      <c r="BT567" s="79"/>
      <c r="BU567" s="79"/>
      <c r="BV567" s="79"/>
      <c r="BW567" s="79"/>
      <c r="BX567" s="79"/>
      <c r="BY567" s="79"/>
      <c r="BZ567" s="79"/>
      <c r="CA567" s="79"/>
      <c r="CB567" s="79"/>
      <c r="CC567" s="79"/>
      <c r="CD567" s="79"/>
      <c r="CE567" s="79"/>
      <c r="CF567" s="79"/>
      <c r="CG567" s="79"/>
      <c r="CH567" s="79"/>
      <c r="CI567" s="79"/>
      <c r="CJ567" s="79"/>
    </row>
    <row r="568" spans="1:88" s="93" customFormat="1" ht="10.5" customHeight="1">
      <c r="A568" s="92"/>
      <c r="B568" s="92"/>
      <c r="C568" s="92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  <c r="AW568" s="79"/>
      <c r="AX568" s="79"/>
      <c r="AY568" s="79"/>
      <c r="AZ568" s="79"/>
      <c r="BA568" s="79"/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  <c r="BM568" s="79"/>
      <c r="BN568" s="79"/>
      <c r="BO568" s="79"/>
      <c r="BP568" s="79"/>
      <c r="BQ568" s="79"/>
      <c r="BR568" s="79"/>
      <c r="BS568" s="79"/>
      <c r="BT568" s="79"/>
      <c r="BU568" s="79"/>
      <c r="BV568" s="79"/>
      <c r="BW568" s="79"/>
      <c r="BX568" s="79"/>
      <c r="BY568" s="79"/>
      <c r="BZ568" s="79"/>
      <c r="CA568" s="79"/>
      <c r="CB568" s="79"/>
      <c r="CC568" s="79"/>
      <c r="CD568" s="79"/>
      <c r="CE568" s="79"/>
      <c r="CF568" s="79"/>
      <c r="CG568" s="79"/>
      <c r="CH568" s="79"/>
      <c r="CI568" s="79"/>
      <c r="CJ568" s="79"/>
    </row>
    <row r="569" spans="1:88" s="93" customFormat="1" ht="10.5" customHeight="1">
      <c r="A569" s="92"/>
      <c r="B569" s="92"/>
      <c r="C569" s="92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  <c r="AW569" s="79"/>
      <c r="AX569" s="79"/>
      <c r="AY569" s="79"/>
      <c r="AZ569" s="79"/>
      <c r="BA569" s="79"/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  <c r="BM569" s="79"/>
      <c r="BN569" s="79"/>
      <c r="BO569" s="79"/>
      <c r="BP569" s="79"/>
      <c r="BQ569" s="79"/>
      <c r="BR569" s="79"/>
      <c r="BS569" s="79"/>
      <c r="BT569" s="79"/>
      <c r="BU569" s="79"/>
      <c r="BV569" s="79"/>
      <c r="BW569" s="79"/>
      <c r="BX569" s="79"/>
      <c r="BY569" s="79"/>
      <c r="BZ569" s="79"/>
      <c r="CA569" s="79"/>
      <c r="CB569" s="79"/>
      <c r="CC569" s="79"/>
      <c r="CD569" s="79"/>
      <c r="CE569" s="79"/>
      <c r="CF569" s="79"/>
      <c r="CG569" s="79"/>
      <c r="CH569" s="79"/>
      <c r="CI569" s="79"/>
      <c r="CJ569" s="79"/>
    </row>
    <row r="570" spans="1:88" s="93" customFormat="1" ht="10.5" customHeight="1">
      <c r="A570" s="92"/>
      <c r="B570" s="92"/>
      <c r="C570" s="92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  <c r="AW570" s="79"/>
      <c r="AX570" s="79"/>
      <c r="AY570" s="79"/>
      <c r="AZ570" s="79"/>
      <c r="BA570" s="79"/>
      <c r="BB570" s="79"/>
      <c r="BC570" s="79"/>
      <c r="BD570" s="79"/>
      <c r="BE570" s="79"/>
      <c r="BF570" s="79"/>
      <c r="BG570" s="79"/>
      <c r="BH570" s="79"/>
      <c r="BI570" s="79"/>
      <c r="BJ570" s="79"/>
      <c r="BK570" s="79"/>
      <c r="BL570" s="79"/>
      <c r="BM570" s="79"/>
      <c r="BN570" s="79"/>
      <c r="BO570" s="79"/>
      <c r="BP570" s="79"/>
      <c r="BQ570" s="79"/>
      <c r="BR570" s="79"/>
      <c r="BS570" s="79"/>
      <c r="BT570" s="79"/>
      <c r="BU570" s="79"/>
      <c r="BV570" s="79"/>
      <c r="BW570" s="79"/>
      <c r="BX570" s="79"/>
      <c r="BY570" s="79"/>
      <c r="BZ570" s="79"/>
      <c r="CA570" s="79"/>
      <c r="CB570" s="79"/>
      <c r="CC570" s="79"/>
      <c r="CD570" s="79"/>
      <c r="CE570" s="79"/>
      <c r="CF570" s="79"/>
      <c r="CG570" s="79"/>
      <c r="CH570" s="79"/>
      <c r="CI570" s="79"/>
      <c r="CJ570" s="79"/>
    </row>
    <row r="571" spans="1:88" s="93" customFormat="1" ht="10.5" customHeight="1">
      <c r="A571" s="92"/>
      <c r="B571" s="92"/>
      <c r="C571" s="92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  <c r="BM571" s="79"/>
      <c r="BN571" s="79"/>
      <c r="BO571" s="79"/>
      <c r="BP571" s="79"/>
      <c r="BQ571" s="79"/>
      <c r="BR571" s="79"/>
      <c r="BS571" s="79"/>
      <c r="BT571" s="79"/>
      <c r="BU571" s="79"/>
      <c r="BV571" s="79"/>
      <c r="BW571" s="79"/>
      <c r="BX571" s="79"/>
      <c r="BY571" s="79"/>
      <c r="BZ571" s="79"/>
      <c r="CA571" s="79"/>
      <c r="CB571" s="79"/>
      <c r="CC571" s="79"/>
      <c r="CD571" s="79"/>
      <c r="CE571" s="79"/>
      <c r="CF571" s="79"/>
      <c r="CG571" s="79"/>
      <c r="CH571" s="79"/>
      <c r="CI571" s="79"/>
      <c r="CJ571" s="79"/>
    </row>
    <row r="572" spans="1:88" s="93" customFormat="1" ht="10.5" customHeight="1">
      <c r="A572" s="92"/>
      <c r="B572" s="92"/>
      <c r="C572" s="92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79"/>
      <c r="BR572" s="79"/>
      <c r="BS572" s="79"/>
      <c r="BT572" s="79"/>
      <c r="BU572" s="79"/>
      <c r="BV572" s="79"/>
      <c r="BW572" s="79"/>
      <c r="BX572" s="79"/>
      <c r="BY572" s="79"/>
      <c r="BZ572" s="79"/>
      <c r="CA572" s="79"/>
      <c r="CB572" s="79"/>
      <c r="CC572" s="79"/>
      <c r="CD572" s="79"/>
      <c r="CE572" s="79"/>
      <c r="CF572" s="79"/>
      <c r="CG572" s="79"/>
      <c r="CH572" s="79"/>
      <c r="CI572" s="79"/>
      <c r="CJ572" s="79"/>
    </row>
    <row r="573" spans="1:88" s="93" customFormat="1" ht="10.5" customHeight="1">
      <c r="A573" s="92"/>
      <c r="B573" s="92"/>
      <c r="C573" s="92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  <c r="BM573" s="79"/>
      <c r="BN573" s="79"/>
      <c r="BO573" s="79"/>
      <c r="BP573" s="79"/>
      <c r="BQ573" s="79"/>
      <c r="BR573" s="79"/>
      <c r="BS573" s="79"/>
      <c r="BT573" s="79"/>
      <c r="BU573" s="79"/>
      <c r="BV573" s="79"/>
      <c r="BW573" s="79"/>
      <c r="BX573" s="79"/>
      <c r="BY573" s="79"/>
      <c r="BZ573" s="79"/>
      <c r="CA573" s="79"/>
      <c r="CB573" s="79"/>
      <c r="CC573" s="79"/>
      <c r="CD573" s="79"/>
      <c r="CE573" s="79"/>
      <c r="CF573" s="79"/>
      <c r="CG573" s="79"/>
      <c r="CH573" s="79"/>
      <c r="CI573" s="79"/>
      <c r="CJ573" s="79"/>
    </row>
    <row r="574" spans="1:88" s="93" customFormat="1" ht="10.5" customHeight="1">
      <c r="A574" s="92"/>
      <c r="B574" s="92"/>
      <c r="C574" s="92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  <c r="BM574" s="79"/>
      <c r="BN574" s="79"/>
      <c r="BO574" s="79"/>
      <c r="BP574" s="79"/>
      <c r="BQ574" s="79"/>
      <c r="BR574" s="79"/>
      <c r="BS574" s="79"/>
      <c r="BT574" s="79"/>
      <c r="BU574" s="79"/>
      <c r="BV574" s="79"/>
      <c r="BW574" s="79"/>
      <c r="BX574" s="79"/>
      <c r="BY574" s="79"/>
      <c r="BZ574" s="79"/>
      <c r="CA574" s="79"/>
      <c r="CB574" s="79"/>
      <c r="CC574" s="79"/>
      <c r="CD574" s="79"/>
      <c r="CE574" s="79"/>
      <c r="CF574" s="79"/>
      <c r="CG574" s="79"/>
      <c r="CH574" s="79"/>
      <c r="CI574" s="79"/>
      <c r="CJ574" s="79"/>
    </row>
    <row r="575" spans="1:88" s="93" customFormat="1" ht="10.5" customHeight="1">
      <c r="A575" s="92"/>
      <c r="B575" s="92"/>
      <c r="C575" s="92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  <c r="BM575" s="79"/>
      <c r="BN575" s="79"/>
      <c r="BO575" s="79"/>
      <c r="BP575" s="79"/>
      <c r="BQ575" s="79"/>
      <c r="BR575" s="79"/>
      <c r="BS575" s="79"/>
      <c r="BT575" s="79"/>
      <c r="BU575" s="79"/>
      <c r="BV575" s="79"/>
      <c r="BW575" s="79"/>
      <c r="BX575" s="79"/>
      <c r="BY575" s="79"/>
      <c r="BZ575" s="79"/>
      <c r="CA575" s="79"/>
      <c r="CB575" s="79"/>
      <c r="CC575" s="79"/>
      <c r="CD575" s="79"/>
      <c r="CE575" s="79"/>
      <c r="CF575" s="79"/>
      <c r="CG575" s="79"/>
      <c r="CH575" s="79"/>
      <c r="CI575" s="79"/>
      <c r="CJ575" s="79"/>
    </row>
    <row r="576" spans="1:88" s="93" customFormat="1" ht="10.5" customHeight="1">
      <c r="A576" s="92"/>
      <c r="B576" s="92"/>
      <c r="C576" s="92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  <c r="BM576" s="79"/>
      <c r="BN576" s="79"/>
      <c r="BO576" s="79"/>
      <c r="BP576" s="79"/>
      <c r="BQ576" s="79"/>
      <c r="BR576" s="79"/>
      <c r="BS576" s="79"/>
      <c r="BT576" s="79"/>
      <c r="BU576" s="79"/>
      <c r="BV576" s="79"/>
      <c r="BW576" s="79"/>
      <c r="BX576" s="79"/>
      <c r="BY576" s="79"/>
      <c r="BZ576" s="79"/>
      <c r="CA576" s="79"/>
      <c r="CB576" s="79"/>
      <c r="CC576" s="79"/>
      <c r="CD576" s="79"/>
      <c r="CE576" s="79"/>
      <c r="CF576" s="79"/>
      <c r="CG576" s="79"/>
      <c r="CH576" s="79"/>
      <c r="CI576" s="79"/>
      <c r="CJ576" s="79"/>
    </row>
    <row r="577" spans="1:88" s="93" customFormat="1" ht="10.5" customHeight="1">
      <c r="A577" s="92"/>
      <c r="B577" s="92"/>
      <c r="C577" s="92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  <c r="AW577" s="79"/>
      <c r="AX577" s="79"/>
      <c r="AY577" s="79"/>
      <c r="AZ577" s="79"/>
      <c r="BA577" s="79"/>
      <c r="BB577" s="79"/>
      <c r="BC577" s="79"/>
      <c r="BD577" s="79"/>
      <c r="BE577" s="79"/>
      <c r="BF577" s="79"/>
      <c r="BG577" s="79"/>
      <c r="BH577" s="79"/>
      <c r="BI577" s="79"/>
      <c r="BJ577" s="79"/>
      <c r="BK577" s="79"/>
      <c r="BL577" s="79"/>
      <c r="BM577" s="79"/>
      <c r="BN577" s="79"/>
      <c r="BO577" s="79"/>
      <c r="BP577" s="79"/>
      <c r="BQ577" s="79"/>
      <c r="BR577" s="79"/>
      <c r="BS577" s="79"/>
      <c r="BT577" s="79"/>
      <c r="BU577" s="79"/>
      <c r="BV577" s="79"/>
      <c r="BW577" s="79"/>
      <c r="BX577" s="79"/>
      <c r="BY577" s="79"/>
      <c r="BZ577" s="79"/>
      <c r="CA577" s="79"/>
      <c r="CB577" s="79"/>
      <c r="CC577" s="79"/>
      <c r="CD577" s="79"/>
      <c r="CE577" s="79"/>
      <c r="CF577" s="79"/>
      <c r="CG577" s="79"/>
      <c r="CH577" s="79"/>
      <c r="CI577" s="79"/>
      <c r="CJ577" s="79"/>
    </row>
    <row r="578" spans="1:88" s="93" customFormat="1" ht="10.5" customHeight="1">
      <c r="A578" s="92"/>
      <c r="B578" s="92"/>
      <c r="C578" s="92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  <c r="BM578" s="79"/>
      <c r="BN578" s="79"/>
      <c r="BO578" s="79"/>
      <c r="BP578" s="79"/>
      <c r="BQ578" s="79"/>
      <c r="BR578" s="79"/>
      <c r="BS578" s="79"/>
      <c r="BT578" s="79"/>
      <c r="BU578" s="79"/>
      <c r="BV578" s="79"/>
      <c r="BW578" s="79"/>
      <c r="BX578" s="79"/>
      <c r="BY578" s="79"/>
      <c r="BZ578" s="79"/>
      <c r="CA578" s="79"/>
      <c r="CB578" s="79"/>
      <c r="CC578" s="79"/>
      <c r="CD578" s="79"/>
      <c r="CE578" s="79"/>
      <c r="CF578" s="79"/>
      <c r="CG578" s="79"/>
      <c r="CH578" s="79"/>
      <c r="CI578" s="79"/>
      <c r="CJ578" s="79"/>
    </row>
    <row r="579" spans="1:88" s="93" customFormat="1" ht="10.5" customHeight="1">
      <c r="A579" s="92"/>
      <c r="B579" s="92"/>
      <c r="C579" s="92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  <c r="AW579" s="79"/>
      <c r="AX579" s="79"/>
      <c r="AY579" s="79"/>
      <c r="AZ579" s="79"/>
      <c r="BA579" s="79"/>
      <c r="BB579" s="79"/>
      <c r="BC579" s="79"/>
      <c r="BD579" s="79"/>
      <c r="BE579" s="79"/>
      <c r="BF579" s="79"/>
      <c r="BG579" s="79"/>
      <c r="BH579" s="79"/>
      <c r="BI579" s="79"/>
      <c r="BJ579" s="79"/>
      <c r="BK579" s="79"/>
      <c r="BL579" s="79"/>
      <c r="BM579" s="79"/>
      <c r="BN579" s="79"/>
      <c r="BO579" s="79"/>
      <c r="BP579" s="79"/>
      <c r="BQ579" s="79"/>
      <c r="BR579" s="79"/>
      <c r="BS579" s="79"/>
      <c r="BT579" s="79"/>
      <c r="BU579" s="79"/>
      <c r="BV579" s="79"/>
      <c r="BW579" s="79"/>
      <c r="BX579" s="79"/>
      <c r="BY579" s="79"/>
      <c r="BZ579" s="79"/>
      <c r="CA579" s="79"/>
      <c r="CB579" s="79"/>
      <c r="CC579" s="79"/>
      <c r="CD579" s="79"/>
      <c r="CE579" s="79"/>
      <c r="CF579" s="79"/>
      <c r="CG579" s="79"/>
      <c r="CH579" s="79"/>
      <c r="CI579" s="79"/>
      <c r="CJ579" s="79"/>
    </row>
    <row r="580" spans="1:88" s="93" customFormat="1" ht="10.5" customHeight="1">
      <c r="A580" s="92"/>
      <c r="B580" s="92"/>
      <c r="C580" s="92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  <c r="AW580" s="79"/>
      <c r="AX580" s="79"/>
      <c r="AY580" s="79"/>
      <c r="AZ580" s="79"/>
      <c r="BA580" s="79"/>
      <c r="BB580" s="79"/>
      <c r="BC580" s="79"/>
      <c r="BD580" s="79"/>
      <c r="BE580" s="79"/>
      <c r="BF580" s="79"/>
      <c r="BG580" s="79"/>
      <c r="BH580" s="79"/>
      <c r="BI580" s="79"/>
      <c r="BJ580" s="79"/>
      <c r="BK580" s="79"/>
      <c r="BL580" s="79"/>
      <c r="BM580" s="79"/>
      <c r="BN580" s="79"/>
      <c r="BO580" s="79"/>
      <c r="BP580" s="79"/>
      <c r="BQ580" s="79"/>
      <c r="BR580" s="79"/>
      <c r="BS580" s="79"/>
      <c r="BT580" s="79"/>
      <c r="BU580" s="79"/>
      <c r="BV580" s="79"/>
      <c r="BW580" s="79"/>
      <c r="BX580" s="79"/>
      <c r="BY580" s="79"/>
      <c r="BZ580" s="79"/>
      <c r="CA580" s="79"/>
      <c r="CB580" s="79"/>
      <c r="CC580" s="79"/>
      <c r="CD580" s="79"/>
      <c r="CE580" s="79"/>
      <c r="CF580" s="79"/>
      <c r="CG580" s="79"/>
      <c r="CH580" s="79"/>
      <c r="CI580" s="79"/>
      <c r="CJ580" s="79"/>
    </row>
    <row r="581" spans="1:88" s="93" customFormat="1" ht="10.5" customHeight="1">
      <c r="A581" s="92"/>
      <c r="B581" s="92"/>
      <c r="C581" s="92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  <c r="AW581" s="79"/>
      <c r="AX581" s="79"/>
      <c r="AY581" s="79"/>
      <c r="AZ581" s="79"/>
      <c r="BA581" s="79"/>
      <c r="BB581" s="79"/>
      <c r="BC581" s="79"/>
      <c r="BD581" s="79"/>
      <c r="BE581" s="79"/>
      <c r="BF581" s="79"/>
      <c r="BG581" s="79"/>
      <c r="BH581" s="79"/>
      <c r="BI581" s="79"/>
      <c r="BJ581" s="79"/>
      <c r="BK581" s="79"/>
      <c r="BL581" s="79"/>
      <c r="BM581" s="79"/>
      <c r="BN581" s="79"/>
      <c r="BO581" s="79"/>
      <c r="BP581" s="79"/>
      <c r="BQ581" s="79"/>
      <c r="BR581" s="79"/>
      <c r="BS581" s="79"/>
      <c r="BT581" s="79"/>
      <c r="BU581" s="79"/>
      <c r="BV581" s="79"/>
      <c r="BW581" s="79"/>
      <c r="BX581" s="79"/>
      <c r="BY581" s="79"/>
      <c r="BZ581" s="79"/>
      <c r="CA581" s="79"/>
      <c r="CB581" s="79"/>
      <c r="CC581" s="79"/>
      <c r="CD581" s="79"/>
      <c r="CE581" s="79"/>
      <c r="CF581" s="79"/>
      <c r="CG581" s="79"/>
      <c r="CH581" s="79"/>
      <c r="CI581" s="79"/>
      <c r="CJ581" s="79"/>
    </row>
    <row r="582" spans="1:88" s="93" customFormat="1" ht="10.5" customHeight="1">
      <c r="A582" s="92"/>
      <c r="B582" s="92"/>
      <c r="C582" s="92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  <c r="AW582" s="79"/>
      <c r="AX582" s="79"/>
      <c r="AY582" s="79"/>
      <c r="AZ582" s="79"/>
      <c r="BA582" s="79"/>
      <c r="BB582" s="79"/>
      <c r="BC582" s="79"/>
      <c r="BD582" s="79"/>
      <c r="BE582" s="79"/>
      <c r="BF582" s="79"/>
      <c r="BG582" s="79"/>
      <c r="BH582" s="79"/>
      <c r="BI582" s="79"/>
      <c r="BJ582" s="79"/>
      <c r="BK582" s="79"/>
      <c r="BL582" s="79"/>
      <c r="BM582" s="79"/>
      <c r="BN582" s="79"/>
      <c r="BO582" s="79"/>
      <c r="BP582" s="79"/>
      <c r="BQ582" s="79"/>
      <c r="BR582" s="79"/>
      <c r="BS582" s="79"/>
      <c r="BT582" s="79"/>
      <c r="BU582" s="79"/>
      <c r="BV582" s="79"/>
      <c r="BW582" s="79"/>
      <c r="BX582" s="79"/>
      <c r="BY582" s="79"/>
      <c r="BZ582" s="79"/>
      <c r="CA582" s="79"/>
      <c r="CB582" s="79"/>
      <c r="CC582" s="79"/>
      <c r="CD582" s="79"/>
      <c r="CE582" s="79"/>
      <c r="CF582" s="79"/>
      <c r="CG582" s="79"/>
      <c r="CH582" s="79"/>
      <c r="CI582" s="79"/>
      <c r="CJ582" s="79"/>
    </row>
    <row r="583" spans="1:88" s="93" customFormat="1" ht="10.5" customHeight="1">
      <c r="A583" s="92"/>
      <c r="B583" s="92"/>
      <c r="C583" s="92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  <c r="AW583" s="79"/>
      <c r="AX583" s="79"/>
      <c r="AY583" s="79"/>
      <c r="AZ583" s="79"/>
      <c r="BA583" s="79"/>
      <c r="BB583" s="79"/>
      <c r="BC583" s="79"/>
      <c r="BD583" s="79"/>
      <c r="BE583" s="79"/>
      <c r="BF583" s="79"/>
      <c r="BG583" s="79"/>
      <c r="BH583" s="79"/>
      <c r="BI583" s="79"/>
      <c r="BJ583" s="79"/>
      <c r="BK583" s="79"/>
      <c r="BL583" s="79"/>
      <c r="BM583" s="79"/>
      <c r="BN583" s="79"/>
      <c r="BO583" s="79"/>
      <c r="BP583" s="79"/>
      <c r="BQ583" s="79"/>
      <c r="BR583" s="79"/>
      <c r="BS583" s="79"/>
      <c r="BT583" s="79"/>
      <c r="BU583" s="79"/>
      <c r="BV583" s="79"/>
      <c r="BW583" s="79"/>
      <c r="BX583" s="79"/>
      <c r="BY583" s="79"/>
      <c r="BZ583" s="79"/>
      <c r="CA583" s="79"/>
      <c r="CB583" s="79"/>
      <c r="CC583" s="79"/>
      <c r="CD583" s="79"/>
      <c r="CE583" s="79"/>
      <c r="CF583" s="79"/>
      <c r="CG583" s="79"/>
      <c r="CH583" s="79"/>
      <c r="CI583" s="79"/>
      <c r="CJ583" s="79"/>
    </row>
    <row r="584" spans="1:88" s="93" customFormat="1" ht="10.5" customHeight="1">
      <c r="A584" s="92"/>
      <c r="B584" s="92"/>
      <c r="C584" s="92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  <c r="AW584" s="79"/>
      <c r="AX584" s="79"/>
      <c r="AY584" s="79"/>
      <c r="AZ584" s="79"/>
      <c r="BA584" s="79"/>
      <c r="BB584" s="79"/>
      <c r="BC584" s="79"/>
      <c r="BD584" s="79"/>
      <c r="BE584" s="79"/>
      <c r="BF584" s="79"/>
      <c r="BG584" s="79"/>
      <c r="BH584" s="79"/>
      <c r="BI584" s="79"/>
      <c r="BJ584" s="79"/>
      <c r="BK584" s="79"/>
      <c r="BL584" s="79"/>
      <c r="BM584" s="79"/>
      <c r="BN584" s="79"/>
      <c r="BO584" s="79"/>
      <c r="BP584" s="79"/>
      <c r="BQ584" s="79"/>
      <c r="BR584" s="79"/>
      <c r="BS584" s="79"/>
      <c r="BT584" s="79"/>
      <c r="BU584" s="79"/>
      <c r="BV584" s="79"/>
      <c r="BW584" s="79"/>
      <c r="BX584" s="79"/>
      <c r="BY584" s="79"/>
      <c r="BZ584" s="79"/>
      <c r="CA584" s="79"/>
      <c r="CB584" s="79"/>
      <c r="CC584" s="79"/>
      <c r="CD584" s="79"/>
      <c r="CE584" s="79"/>
      <c r="CF584" s="79"/>
      <c r="CG584" s="79"/>
      <c r="CH584" s="79"/>
      <c r="CI584" s="79"/>
      <c r="CJ584" s="79"/>
    </row>
    <row r="585" spans="1:88" s="93" customFormat="1" ht="10.5" customHeight="1">
      <c r="A585" s="92"/>
      <c r="B585" s="92"/>
      <c r="C585" s="92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  <c r="AW585" s="79"/>
      <c r="AX585" s="79"/>
      <c r="AY585" s="79"/>
      <c r="AZ585" s="79"/>
      <c r="BA585" s="79"/>
      <c r="BB585" s="79"/>
      <c r="BC585" s="79"/>
      <c r="BD585" s="79"/>
      <c r="BE585" s="79"/>
      <c r="BF585" s="79"/>
      <c r="BG585" s="79"/>
      <c r="BH585" s="79"/>
      <c r="BI585" s="79"/>
      <c r="BJ585" s="79"/>
      <c r="BK585" s="79"/>
      <c r="BL585" s="79"/>
      <c r="BM585" s="79"/>
      <c r="BN585" s="79"/>
      <c r="BO585" s="79"/>
      <c r="BP585" s="79"/>
      <c r="BQ585" s="79"/>
      <c r="BR585" s="79"/>
      <c r="BS585" s="79"/>
      <c r="BT585" s="79"/>
      <c r="BU585" s="79"/>
      <c r="BV585" s="79"/>
      <c r="BW585" s="79"/>
      <c r="BX585" s="79"/>
      <c r="BY585" s="79"/>
      <c r="BZ585" s="79"/>
      <c r="CA585" s="79"/>
      <c r="CB585" s="79"/>
      <c r="CC585" s="79"/>
      <c r="CD585" s="79"/>
      <c r="CE585" s="79"/>
      <c r="CF585" s="79"/>
      <c r="CG585" s="79"/>
      <c r="CH585" s="79"/>
      <c r="CI585" s="79"/>
      <c r="CJ585" s="79"/>
    </row>
    <row r="586" spans="1:88" s="93" customFormat="1" ht="10.5" customHeight="1">
      <c r="A586" s="92"/>
      <c r="B586" s="92"/>
      <c r="C586" s="92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  <c r="AW586" s="79"/>
      <c r="AX586" s="79"/>
      <c r="AY586" s="79"/>
      <c r="AZ586" s="79"/>
      <c r="BA586" s="79"/>
      <c r="BB586" s="79"/>
      <c r="BC586" s="79"/>
      <c r="BD586" s="79"/>
      <c r="BE586" s="79"/>
      <c r="BF586" s="79"/>
      <c r="BG586" s="79"/>
      <c r="BH586" s="79"/>
      <c r="BI586" s="79"/>
      <c r="BJ586" s="79"/>
      <c r="BK586" s="79"/>
      <c r="BL586" s="79"/>
      <c r="BM586" s="79"/>
      <c r="BN586" s="79"/>
      <c r="BO586" s="79"/>
      <c r="BP586" s="79"/>
      <c r="BQ586" s="79"/>
      <c r="BR586" s="79"/>
      <c r="BS586" s="79"/>
      <c r="BT586" s="79"/>
      <c r="BU586" s="79"/>
      <c r="BV586" s="79"/>
      <c r="BW586" s="79"/>
      <c r="BX586" s="79"/>
      <c r="BY586" s="79"/>
      <c r="BZ586" s="79"/>
      <c r="CA586" s="79"/>
      <c r="CB586" s="79"/>
      <c r="CC586" s="79"/>
      <c r="CD586" s="79"/>
      <c r="CE586" s="79"/>
      <c r="CF586" s="79"/>
      <c r="CG586" s="79"/>
      <c r="CH586" s="79"/>
      <c r="CI586" s="79"/>
      <c r="CJ586" s="79"/>
    </row>
    <row r="587" spans="1:88" s="93" customFormat="1" ht="10.5" customHeight="1">
      <c r="A587" s="92"/>
      <c r="B587" s="92"/>
      <c r="C587" s="92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  <c r="AW587" s="79"/>
      <c r="AX587" s="79"/>
      <c r="AY587" s="79"/>
      <c r="AZ587" s="79"/>
      <c r="BA587" s="79"/>
      <c r="BB587" s="79"/>
      <c r="BC587" s="79"/>
      <c r="BD587" s="79"/>
      <c r="BE587" s="79"/>
      <c r="BF587" s="79"/>
      <c r="BG587" s="79"/>
      <c r="BH587" s="79"/>
      <c r="BI587" s="79"/>
      <c r="BJ587" s="79"/>
      <c r="BK587" s="79"/>
      <c r="BL587" s="79"/>
      <c r="BM587" s="79"/>
      <c r="BN587" s="79"/>
      <c r="BO587" s="79"/>
      <c r="BP587" s="79"/>
      <c r="BQ587" s="79"/>
      <c r="BR587" s="79"/>
      <c r="BS587" s="79"/>
      <c r="BT587" s="79"/>
      <c r="BU587" s="79"/>
      <c r="BV587" s="79"/>
      <c r="BW587" s="79"/>
      <c r="BX587" s="79"/>
      <c r="BY587" s="79"/>
      <c r="BZ587" s="79"/>
      <c r="CA587" s="79"/>
      <c r="CB587" s="79"/>
      <c r="CC587" s="79"/>
      <c r="CD587" s="79"/>
      <c r="CE587" s="79"/>
      <c r="CF587" s="79"/>
      <c r="CG587" s="79"/>
      <c r="CH587" s="79"/>
      <c r="CI587" s="79"/>
      <c r="CJ587" s="79"/>
    </row>
    <row r="588" spans="1:88" s="93" customFormat="1" ht="10.5" customHeight="1">
      <c r="A588" s="92"/>
      <c r="B588" s="92"/>
      <c r="C588" s="92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  <c r="AW588" s="79"/>
      <c r="AX588" s="79"/>
      <c r="AY588" s="79"/>
      <c r="AZ588" s="79"/>
      <c r="BA588" s="79"/>
      <c r="BB588" s="79"/>
      <c r="BC588" s="79"/>
      <c r="BD588" s="79"/>
      <c r="BE588" s="79"/>
      <c r="BF588" s="79"/>
      <c r="BG588" s="79"/>
      <c r="BH588" s="79"/>
      <c r="BI588" s="79"/>
      <c r="BJ588" s="79"/>
      <c r="BK588" s="79"/>
      <c r="BL588" s="79"/>
      <c r="BM588" s="79"/>
      <c r="BN588" s="79"/>
      <c r="BO588" s="79"/>
      <c r="BP588" s="79"/>
      <c r="BQ588" s="79"/>
      <c r="BR588" s="79"/>
      <c r="BS588" s="79"/>
      <c r="BT588" s="79"/>
      <c r="BU588" s="79"/>
      <c r="BV588" s="79"/>
      <c r="BW588" s="79"/>
      <c r="BX588" s="79"/>
      <c r="BY588" s="79"/>
      <c r="BZ588" s="79"/>
      <c r="CA588" s="79"/>
      <c r="CB588" s="79"/>
      <c r="CC588" s="79"/>
      <c r="CD588" s="79"/>
      <c r="CE588" s="79"/>
      <c r="CF588" s="79"/>
      <c r="CG588" s="79"/>
      <c r="CH588" s="79"/>
      <c r="CI588" s="79"/>
      <c r="CJ588" s="79"/>
    </row>
    <row r="589" spans="1:88" s="93" customFormat="1" ht="10.5" customHeight="1">
      <c r="A589" s="92"/>
      <c r="B589" s="92"/>
      <c r="C589" s="92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  <c r="AW589" s="79"/>
      <c r="AX589" s="79"/>
      <c r="AY589" s="79"/>
      <c r="AZ589" s="79"/>
      <c r="BA589" s="79"/>
      <c r="BB589" s="79"/>
      <c r="BC589" s="79"/>
      <c r="BD589" s="79"/>
      <c r="BE589" s="79"/>
      <c r="BF589" s="79"/>
      <c r="BG589" s="79"/>
      <c r="BH589" s="79"/>
      <c r="BI589" s="79"/>
      <c r="BJ589" s="79"/>
      <c r="BK589" s="79"/>
      <c r="BL589" s="79"/>
      <c r="BM589" s="79"/>
      <c r="BN589" s="79"/>
      <c r="BO589" s="79"/>
      <c r="BP589" s="79"/>
      <c r="BQ589" s="79"/>
      <c r="BR589" s="79"/>
      <c r="BS589" s="79"/>
      <c r="BT589" s="79"/>
      <c r="BU589" s="79"/>
      <c r="BV589" s="79"/>
      <c r="BW589" s="79"/>
      <c r="BX589" s="79"/>
      <c r="BY589" s="79"/>
      <c r="BZ589" s="79"/>
      <c r="CA589" s="79"/>
      <c r="CB589" s="79"/>
      <c r="CC589" s="79"/>
      <c r="CD589" s="79"/>
      <c r="CE589" s="79"/>
      <c r="CF589" s="79"/>
      <c r="CG589" s="79"/>
      <c r="CH589" s="79"/>
      <c r="CI589" s="79"/>
      <c r="CJ589" s="79"/>
    </row>
    <row r="590" spans="1:88" s="93" customFormat="1" ht="10.5" customHeight="1">
      <c r="A590" s="92"/>
      <c r="B590" s="92"/>
      <c r="C590" s="92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  <c r="AW590" s="79"/>
      <c r="AX590" s="79"/>
      <c r="AY590" s="79"/>
      <c r="AZ590" s="79"/>
      <c r="BA590" s="79"/>
      <c r="BB590" s="79"/>
      <c r="BC590" s="79"/>
      <c r="BD590" s="79"/>
      <c r="BE590" s="79"/>
      <c r="BF590" s="79"/>
      <c r="BG590" s="79"/>
      <c r="BH590" s="79"/>
      <c r="BI590" s="79"/>
      <c r="BJ590" s="79"/>
      <c r="BK590" s="79"/>
      <c r="BL590" s="79"/>
      <c r="BM590" s="79"/>
      <c r="BN590" s="79"/>
      <c r="BO590" s="79"/>
      <c r="BP590" s="79"/>
      <c r="BQ590" s="79"/>
      <c r="BR590" s="79"/>
      <c r="BS590" s="79"/>
      <c r="BT590" s="79"/>
      <c r="BU590" s="79"/>
      <c r="BV590" s="79"/>
      <c r="BW590" s="79"/>
      <c r="BX590" s="79"/>
      <c r="BY590" s="79"/>
      <c r="BZ590" s="79"/>
      <c r="CA590" s="79"/>
      <c r="CB590" s="79"/>
      <c r="CC590" s="79"/>
      <c r="CD590" s="79"/>
      <c r="CE590" s="79"/>
      <c r="CF590" s="79"/>
      <c r="CG590" s="79"/>
      <c r="CH590" s="79"/>
      <c r="CI590" s="79"/>
      <c r="CJ590" s="79"/>
    </row>
    <row r="591" spans="1:88" s="93" customFormat="1" ht="10.5" customHeight="1">
      <c r="A591" s="92"/>
      <c r="B591" s="92"/>
      <c r="C591" s="92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  <c r="AW591" s="79"/>
      <c r="AX591" s="79"/>
      <c r="AY591" s="79"/>
      <c r="AZ591" s="79"/>
      <c r="BA591" s="79"/>
      <c r="BB591" s="79"/>
      <c r="BC591" s="79"/>
      <c r="BD591" s="79"/>
      <c r="BE591" s="79"/>
      <c r="BF591" s="79"/>
      <c r="BG591" s="79"/>
      <c r="BH591" s="79"/>
      <c r="BI591" s="79"/>
      <c r="BJ591" s="79"/>
      <c r="BK591" s="79"/>
      <c r="BL591" s="79"/>
      <c r="BM591" s="79"/>
      <c r="BN591" s="79"/>
      <c r="BO591" s="79"/>
      <c r="BP591" s="79"/>
      <c r="BQ591" s="79"/>
      <c r="BR591" s="79"/>
      <c r="BS591" s="79"/>
      <c r="BT591" s="79"/>
      <c r="BU591" s="79"/>
      <c r="BV591" s="79"/>
      <c r="BW591" s="79"/>
      <c r="BX591" s="79"/>
      <c r="BY591" s="79"/>
      <c r="BZ591" s="79"/>
      <c r="CA591" s="79"/>
      <c r="CB591" s="79"/>
      <c r="CC591" s="79"/>
      <c r="CD591" s="79"/>
      <c r="CE591" s="79"/>
      <c r="CF591" s="79"/>
      <c r="CG591" s="79"/>
      <c r="CH591" s="79"/>
      <c r="CI591" s="79"/>
      <c r="CJ591" s="79"/>
    </row>
    <row r="592" spans="1:88" s="93" customFormat="1" ht="10.5" customHeight="1">
      <c r="A592" s="92"/>
      <c r="B592" s="92"/>
      <c r="C592" s="92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  <c r="AW592" s="79"/>
      <c r="AX592" s="79"/>
      <c r="AY592" s="79"/>
      <c r="AZ592" s="79"/>
      <c r="BA592" s="79"/>
      <c r="BB592" s="79"/>
      <c r="BC592" s="79"/>
      <c r="BD592" s="79"/>
      <c r="BE592" s="79"/>
      <c r="BF592" s="79"/>
      <c r="BG592" s="79"/>
      <c r="BH592" s="79"/>
      <c r="BI592" s="79"/>
      <c r="BJ592" s="79"/>
      <c r="BK592" s="79"/>
      <c r="BL592" s="79"/>
      <c r="BM592" s="79"/>
      <c r="BN592" s="79"/>
      <c r="BO592" s="79"/>
      <c r="BP592" s="79"/>
      <c r="BQ592" s="79"/>
      <c r="BR592" s="79"/>
      <c r="BS592" s="79"/>
      <c r="BT592" s="79"/>
      <c r="BU592" s="79"/>
      <c r="BV592" s="79"/>
      <c r="BW592" s="79"/>
      <c r="BX592" s="79"/>
      <c r="BY592" s="79"/>
      <c r="BZ592" s="79"/>
      <c r="CA592" s="79"/>
      <c r="CB592" s="79"/>
      <c r="CC592" s="79"/>
      <c r="CD592" s="79"/>
      <c r="CE592" s="79"/>
      <c r="CF592" s="79"/>
      <c r="CG592" s="79"/>
      <c r="CH592" s="79"/>
      <c r="CI592" s="79"/>
      <c r="CJ592" s="79"/>
    </row>
    <row r="593" spans="1:88" s="93" customFormat="1" ht="10.5" customHeight="1">
      <c r="A593" s="92"/>
      <c r="B593" s="92"/>
      <c r="C593" s="92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  <c r="AW593" s="79"/>
      <c r="AX593" s="79"/>
      <c r="AY593" s="79"/>
      <c r="AZ593" s="79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  <c r="BK593" s="79"/>
      <c r="BL593" s="79"/>
      <c r="BM593" s="79"/>
      <c r="BN593" s="79"/>
      <c r="BO593" s="79"/>
      <c r="BP593" s="79"/>
      <c r="BQ593" s="79"/>
      <c r="BR593" s="79"/>
      <c r="BS593" s="79"/>
      <c r="BT593" s="79"/>
      <c r="BU593" s="79"/>
      <c r="BV593" s="79"/>
      <c r="BW593" s="79"/>
      <c r="BX593" s="79"/>
      <c r="BY593" s="79"/>
      <c r="BZ593" s="79"/>
      <c r="CA593" s="79"/>
      <c r="CB593" s="79"/>
      <c r="CC593" s="79"/>
      <c r="CD593" s="79"/>
      <c r="CE593" s="79"/>
      <c r="CF593" s="79"/>
      <c r="CG593" s="79"/>
      <c r="CH593" s="79"/>
      <c r="CI593" s="79"/>
      <c r="CJ593" s="79"/>
    </row>
    <row r="594" spans="1:88" s="93" customFormat="1" ht="10.5" customHeight="1">
      <c r="A594" s="92"/>
      <c r="B594" s="92"/>
      <c r="C594" s="92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  <c r="AW594" s="79"/>
      <c r="AX594" s="79"/>
      <c r="AY594" s="79"/>
      <c r="AZ594" s="79"/>
      <c r="BA594" s="79"/>
      <c r="BB594" s="79"/>
      <c r="BC594" s="79"/>
      <c r="BD594" s="79"/>
      <c r="BE594" s="79"/>
      <c r="BF594" s="79"/>
      <c r="BG594" s="79"/>
      <c r="BH594" s="79"/>
      <c r="BI594" s="79"/>
      <c r="BJ594" s="79"/>
      <c r="BK594" s="79"/>
      <c r="BL594" s="79"/>
      <c r="BM594" s="79"/>
      <c r="BN594" s="79"/>
      <c r="BO594" s="79"/>
      <c r="BP594" s="79"/>
      <c r="BQ594" s="79"/>
      <c r="BR594" s="79"/>
      <c r="BS594" s="79"/>
      <c r="BT594" s="79"/>
      <c r="BU594" s="79"/>
      <c r="BV594" s="79"/>
      <c r="BW594" s="79"/>
      <c r="BX594" s="79"/>
      <c r="BY594" s="79"/>
      <c r="BZ594" s="79"/>
      <c r="CA594" s="79"/>
      <c r="CB594" s="79"/>
      <c r="CC594" s="79"/>
      <c r="CD594" s="79"/>
      <c r="CE594" s="79"/>
      <c r="CF594" s="79"/>
      <c r="CG594" s="79"/>
      <c r="CH594" s="79"/>
      <c r="CI594" s="79"/>
      <c r="CJ594" s="79"/>
    </row>
    <row r="595" spans="1:88" s="93" customFormat="1" ht="10.5" customHeight="1">
      <c r="A595" s="92"/>
      <c r="B595" s="92"/>
      <c r="C595" s="92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  <c r="AW595" s="79"/>
      <c r="AX595" s="79"/>
      <c r="AY595" s="79"/>
      <c r="AZ595" s="79"/>
      <c r="BA595" s="79"/>
      <c r="BB595" s="79"/>
      <c r="BC595" s="79"/>
      <c r="BD595" s="79"/>
      <c r="BE595" s="79"/>
      <c r="BF595" s="79"/>
      <c r="BG595" s="79"/>
      <c r="BH595" s="79"/>
      <c r="BI595" s="79"/>
      <c r="BJ595" s="79"/>
      <c r="BK595" s="79"/>
      <c r="BL595" s="79"/>
      <c r="BM595" s="79"/>
      <c r="BN595" s="79"/>
      <c r="BO595" s="79"/>
      <c r="BP595" s="79"/>
      <c r="BQ595" s="79"/>
      <c r="BR595" s="79"/>
      <c r="BS595" s="79"/>
      <c r="BT595" s="79"/>
      <c r="BU595" s="79"/>
      <c r="BV595" s="79"/>
      <c r="BW595" s="79"/>
      <c r="BX595" s="79"/>
      <c r="BY595" s="79"/>
      <c r="BZ595" s="79"/>
      <c r="CA595" s="79"/>
      <c r="CB595" s="79"/>
      <c r="CC595" s="79"/>
      <c r="CD595" s="79"/>
      <c r="CE595" s="79"/>
      <c r="CF595" s="79"/>
      <c r="CG595" s="79"/>
      <c r="CH595" s="79"/>
      <c r="CI595" s="79"/>
      <c r="CJ595" s="79"/>
    </row>
    <row r="596" spans="1:88" s="93" customFormat="1" ht="10.5" customHeight="1">
      <c r="A596" s="92"/>
      <c r="B596" s="92"/>
      <c r="C596" s="92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  <c r="AW596" s="79"/>
      <c r="AX596" s="79"/>
      <c r="AY596" s="79"/>
      <c r="AZ596" s="79"/>
      <c r="BA596" s="79"/>
      <c r="BB596" s="79"/>
      <c r="BC596" s="79"/>
      <c r="BD596" s="79"/>
      <c r="BE596" s="79"/>
      <c r="BF596" s="79"/>
      <c r="BG596" s="79"/>
      <c r="BH596" s="79"/>
      <c r="BI596" s="79"/>
      <c r="BJ596" s="79"/>
      <c r="BK596" s="79"/>
      <c r="BL596" s="79"/>
      <c r="BM596" s="79"/>
      <c r="BN596" s="79"/>
      <c r="BO596" s="79"/>
      <c r="BP596" s="79"/>
      <c r="BQ596" s="79"/>
      <c r="BR596" s="79"/>
      <c r="BS596" s="79"/>
      <c r="BT596" s="79"/>
      <c r="BU596" s="79"/>
      <c r="BV596" s="79"/>
      <c r="BW596" s="79"/>
      <c r="BX596" s="79"/>
      <c r="BY596" s="79"/>
      <c r="BZ596" s="79"/>
      <c r="CA596" s="79"/>
      <c r="CB596" s="79"/>
      <c r="CC596" s="79"/>
      <c r="CD596" s="79"/>
      <c r="CE596" s="79"/>
      <c r="CF596" s="79"/>
      <c r="CG596" s="79"/>
      <c r="CH596" s="79"/>
      <c r="CI596" s="79"/>
      <c r="CJ596" s="79"/>
    </row>
    <row r="597" spans="1:88" s="93" customFormat="1" ht="10.5" customHeight="1">
      <c r="A597" s="92"/>
      <c r="B597" s="92"/>
      <c r="C597" s="92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  <c r="AW597" s="79"/>
      <c r="AX597" s="79"/>
      <c r="AY597" s="79"/>
      <c r="AZ597" s="79"/>
      <c r="BA597" s="79"/>
      <c r="BB597" s="79"/>
      <c r="BC597" s="79"/>
      <c r="BD597" s="79"/>
      <c r="BE597" s="79"/>
      <c r="BF597" s="79"/>
      <c r="BG597" s="79"/>
      <c r="BH597" s="79"/>
      <c r="BI597" s="79"/>
      <c r="BJ597" s="79"/>
      <c r="BK597" s="79"/>
      <c r="BL597" s="79"/>
      <c r="BM597" s="79"/>
      <c r="BN597" s="79"/>
      <c r="BO597" s="79"/>
      <c r="BP597" s="79"/>
      <c r="BQ597" s="79"/>
      <c r="BR597" s="79"/>
      <c r="BS597" s="79"/>
      <c r="BT597" s="79"/>
      <c r="BU597" s="79"/>
      <c r="BV597" s="79"/>
      <c r="BW597" s="79"/>
      <c r="BX597" s="79"/>
      <c r="BY597" s="79"/>
      <c r="BZ597" s="79"/>
      <c r="CA597" s="79"/>
      <c r="CB597" s="79"/>
      <c r="CC597" s="79"/>
      <c r="CD597" s="79"/>
      <c r="CE597" s="79"/>
      <c r="CF597" s="79"/>
      <c r="CG597" s="79"/>
      <c r="CH597" s="79"/>
      <c r="CI597" s="79"/>
      <c r="CJ597" s="79"/>
    </row>
    <row r="598" spans="1:88" s="93" customFormat="1" ht="10.5" customHeight="1">
      <c r="A598" s="92"/>
      <c r="B598" s="92"/>
      <c r="C598" s="92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  <c r="AW598" s="79"/>
      <c r="AX598" s="79"/>
      <c r="AY598" s="79"/>
      <c r="AZ598" s="79"/>
      <c r="BA598" s="79"/>
      <c r="BB598" s="79"/>
      <c r="BC598" s="79"/>
      <c r="BD598" s="79"/>
      <c r="BE598" s="79"/>
      <c r="BF598" s="79"/>
      <c r="BG598" s="79"/>
      <c r="BH598" s="79"/>
      <c r="BI598" s="79"/>
      <c r="BJ598" s="79"/>
      <c r="BK598" s="79"/>
      <c r="BL598" s="79"/>
      <c r="BM598" s="79"/>
      <c r="BN598" s="79"/>
      <c r="BO598" s="79"/>
      <c r="BP598" s="79"/>
      <c r="BQ598" s="79"/>
      <c r="BR598" s="79"/>
      <c r="BS598" s="79"/>
      <c r="BT598" s="79"/>
      <c r="BU598" s="79"/>
      <c r="BV598" s="79"/>
      <c r="BW598" s="79"/>
      <c r="BX598" s="79"/>
      <c r="BY598" s="79"/>
      <c r="BZ598" s="79"/>
      <c r="CA598" s="79"/>
      <c r="CB598" s="79"/>
      <c r="CC598" s="79"/>
      <c r="CD598" s="79"/>
      <c r="CE598" s="79"/>
      <c r="CF598" s="79"/>
      <c r="CG598" s="79"/>
      <c r="CH598" s="79"/>
      <c r="CI598" s="79"/>
      <c r="CJ598" s="79"/>
    </row>
    <row r="599" spans="1:88" s="93" customFormat="1" ht="10.5" customHeight="1">
      <c r="A599" s="92"/>
      <c r="B599" s="92"/>
      <c r="C599" s="92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  <c r="AW599" s="79"/>
      <c r="AX599" s="79"/>
      <c r="AY599" s="79"/>
      <c r="AZ599" s="79"/>
      <c r="BA599" s="79"/>
      <c r="BB599" s="79"/>
      <c r="BC599" s="79"/>
      <c r="BD599" s="79"/>
      <c r="BE599" s="79"/>
      <c r="BF599" s="79"/>
      <c r="BG599" s="79"/>
      <c r="BH599" s="79"/>
      <c r="BI599" s="79"/>
      <c r="BJ599" s="79"/>
      <c r="BK599" s="79"/>
      <c r="BL599" s="79"/>
      <c r="BM599" s="79"/>
      <c r="BN599" s="79"/>
      <c r="BO599" s="79"/>
      <c r="BP599" s="79"/>
      <c r="BQ599" s="79"/>
      <c r="BR599" s="79"/>
      <c r="BS599" s="79"/>
      <c r="BT599" s="79"/>
      <c r="BU599" s="79"/>
      <c r="BV599" s="79"/>
      <c r="BW599" s="79"/>
      <c r="BX599" s="79"/>
      <c r="BY599" s="79"/>
      <c r="BZ599" s="79"/>
      <c r="CA599" s="79"/>
      <c r="CB599" s="79"/>
      <c r="CC599" s="79"/>
      <c r="CD599" s="79"/>
      <c r="CE599" s="79"/>
      <c r="CF599" s="79"/>
      <c r="CG599" s="79"/>
      <c r="CH599" s="79"/>
      <c r="CI599" s="79"/>
      <c r="CJ599" s="79"/>
    </row>
    <row r="600" spans="1:88" s="93" customFormat="1" ht="10.5" customHeight="1">
      <c r="A600" s="92"/>
      <c r="B600" s="92"/>
      <c r="C600" s="92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  <c r="AW600" s="79"/>
      <c r="AX600" s="79"/>
      <c r="AY600" s="79"/>
      <c r="AZ600" s="79"/>
      <c r="BA600" s="79"/>
      <c r="BB600" s="79"/>
      <c r="BC600" s="79"/>
      <c r="BD600" s="79"/>
      <c r="BE600" s="79"/>
      <c r="BF600" s="79"/>
      <c r="BG600" s="79"/>
      <c r="BH600" s="79"/>
      <c r="BI600" s="79"/>
      <c r="BJ600" s="79"/>
      <c r="BK600" s="79"/>
      <c r="BL600" s="79"/>
      <c r="BM600" s="79"/>
      <c r="BN600" s="79"/>
      <c r="BO600" s="79"/>
      <c r="BP600" s="79"/>
      <c r="BQ600" s="79"/>
      <c r="BR600" s="79"/>
      <c r="BS600" s="79"/>
      <c r="BT600" s="79"/>
      <c r="BU600" s="79"/>
      <c r="BV600" s="79"/>
      <c r="BW600" s="79"/>
      <c r="BX600" s="79"/>
      <c r="BY600" s="79"/>
      <c r="BZ600" s="79"/>
      <c r="CA600" s="79"/>
      <c r="CB600" s="79"/>
      <c r="CC600" s="79"/>
      <c r="CD600" s="79"/>
      <c r="CE600" s="79"/>
      <c r="CF600" s="79"/>
      <c r="CG600" s="79"/>
      <c r="CH600" s="79"/>
      <c r="CI600" s="79"/>
      <c r="CJ600" s="79"/>
    </row>
    <row r="601" spans="1:88" s="93" customFormat="1" ht="10.5" customHeight="1">
      <c r="A601" s="92"/>
      <c r="B601" s="92"/>
      <c r="C601" s="92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  <c r="AW601" s="79"/>
      <c r="AX601" s="79"/>
      <c r="AY601" s="79"/>
      <c r="AZ601" s="79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  <c r="BK601" s="79"/>
      <c r="BL601" s="79"/>
      <c r="BM601" s="79"/>
      <c r="BN601" s="79"/>
      <c r="BO601" s="79"/>
      <c r="BP601" s="79"/>
      <c r="BQ601" s="79"/>
      <c r="BR601" s="79"/>
      <c r="BS601" s="79"/>
      <c r="BT601" s="79"/>
      <c r="BU601" s="79"/>
      <c r="BV601" s="79"/>
      <c r="BW601" s="79"/>
      <c r="BX601" s="79"/>
      <c r="BY601" s="79"/>
      <c r="BZ601" s="79"/>
      <c r="CA601" s="79"/>
      <c r="CB601" s="79"/>
      <c r="CC601" s="79"/>
      <c r="CD601" s="79"/>
      <c r="CE601" s="79"/>
      <c r="CF601" s="79"/>
      <c r="CG601" s="79"/>
      <c r="CH601" s="79"/>
      <c r="CI601" s="79"/>
      <c r="CJ601" s="79"/>
    </row>
    <row r="602" spans="1:88" s="93" customFormat="1" ht="10.5" customHeight="1">
      <c r="A602" s="92"/>
      <c r="B602" s="92"/>
      <c r="C602" s="92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  <c r="AW602" s="79"/>
      <c r="AX602" s="79"/>
      <c r="AY602" s="79"/>
      <c r="AZ602" s="79"/>
      <c r="BA602" s="79"/>
      <c r="BB602" s="79"/>
      <c r="BC602" s="79"/>
      <c r="BD602" s="79"/>
      <c r="BE602" s="79"/>
      <c r="BF602" s="79"/>
      <c r="BG602" s="79"/>
      <c r="BH602" s="79"/>
      <c r="BI602" s="79"/>
      <c r="BJ602" s="79"/>
      <c r="BK602" s="79"/>
      <c r="BL602" s="79"/>
      <c r="BM602" s="79"/>
      <c r="BN602" s="79"/>
      <c r="BO602" s="79"/>
      <c r="BP602" s="79"/>
      <c r="BQ602" s="79"/>
      <c r="BR602" s="79"/>
      <c r="BS602" s="79"/>
      <c r="BT602" s="79"/>
      <c r="BU602" s="79"/>
      <c r="BV602" s="79"/>
      <c r="BW602" s="79"/>
      <c r="BX602" s="79"/>
      <c r="BY602" s="79"/>
      <c r="BZ602" s="79"/>
      <c r="CA602" s="79"/>
      <c r="CB602" s="79"/>
      <c r="CC602" s="79"/>
      <c r="CD602" s="79"/>
      <c r="CE602" s="79"/>
      <c r="CF602" s="79"/>
      <c r="CG602" s="79"/>
      <c r="CH602" s="79"/>
      <c r="CI602" s="79"/>
      <c r="CJ602" s="79"/>
    </row>
    <row r="603" spans="1:88" s="93" customFormat="1" ht="10.5" customHeight="1">
      <c r="A603" s="92"/>
      <c r="B603" s="92"/>
      <c r="C603" s="92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  <c r="AW603" s="79"/>
      <c r="AX603" s="79"/>
      <c r="AY603" s="79"/>
      <c r="AZ603" s="79"/>
      <c r="BA603" s="79"/>
      <c r="BB603" s="79"/>
      <c r="BC603" s="79"/>
      <c r="BD603" s="79"/>
      <c r="BE603" s="79"/>
      <c r="BF603" s="79"/>
      <c r="BG603" s="79"/>
      <c r="BH603" s="79"/>
      <c r="BI603" s="79"/>
      <c r="BJ603" s="79"/>
      <c r="BK603" s="79"/>
      <c r="BL603" s="79"/>
      <c r="BM603" s="79"/>
      <c r="BN603" s="79"/>
      <c r="BO603" s="79"/>
      <c r="BP603" s="79"/>
      <c r="BQ603" s="79"/>
      <c r="BR603" s="79"/>
      <c r="BS603" s="79"/>
      <c r="BT603" s="79"/>
      <c r="BU603" s="79"/>
      <c r="BV603" s="79"/>
      <c r="BW603" s="79"/>
      <c r="BX603" s="79"/>
      <c r="BY603" s="79"/>
      <c r="BZ603" s="79"/>
      <c r="CA603" s="79"/>
      <c r="CB603" s="79"/>
      <c r="CC603" s="79"/>
      <c r="CD603" s="79"/>
      <c r="CE603" s="79"/>
      <c r="CF603" s="79"/>
      <c r="CG603" s="79"/>
      <c r="CH603" s="79"/>
      <c r="CI603" s="79"/>
      <c r="CJ603" s="79"/>
    </row>
    <row r="604" spans="1:88" s="93" customFormat="1" ht="10.5" customHeight="1">
      <c r="A604" s="92"/>
      <c r="B604" s="92"/>
      <c r="C604" s="92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  <c r="AW604" s="79"/>
      <c r="AX604" s="79"/>
      <c r="AY604" s="79"/>
      <c r="AZ604" s="79"/>
      <c r="BA604" s="79"/>
      <c r="BB604" s="79"/>
      <c r="BC604" s="79"/>
      <c r="BD604" s="79"/>
      <c r="BE604" s="79"/>
      <c r="BF604" s="79"/>
      <c r="BG604" s="79"/>
      <c r="BH604" s="79"/>
      <c r="BI604" s="79"/>
      <c r="BJ604" s="79"/>
      <c r="BK604" s="79"/>
      <c r="BL604" s="79"/>
      <c r="BM604" s="79"/>
      <c r="BN604" s="79"/>
      <c r="BO604" s="79"/>
      <c r="BP604" s="79"/>
      <c r="BQ604" s="79"/>
      <c r="BR604" s="79"/>
      <c r="BS604" s="79"/>
      <c r="BT604" s="79"/>
      <c r="BU604" s="79"/>
      <c r="BV604" s="79"/>
      <c r="BW604" s="79"/>
      <c r="BX604" s="79"/>
      <c r="BY604" s="79"/>
      <c r="BZ604" s="79"/>
      <c r="CA604" s="79"/>
      <c r="CB604" s="79"/>
      <c r="CC604" s="79"/>
      <c r="CD604" s="79"/>
      <c r="CE604" s="79"/>
      <c r="CF604" s="79"/>
      <c r="CG604" s="79"/>
      <c r="CH604" s="79"/>
      <c r="CI604" s="79"/>
      <c r="CJ604" s="79"/>
    </row>
    <row r="605" spans="1:88" s="93" customFormat="1" ht="10.5" customHeight="1">
      <c r="A605" s="92"/>
      <c r="B605" s="92"/>
      <c r="C605" s="92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  <c r="AW605" s="79"/>
      <c r="AX605" s="79"/>
      <c r="AY605" s="79"/>
      <c r="AZ605" s="79"/>
      <c r="BA605" s="79"/>
      <c r="BB605" s="79"/>
      <c r="BC605" s="79"/>
      <c r="BD605" s="79"/>
      <c r="BE605" s="79"/>
      <c r="BF605" s="79"/>
      <c r="BG605" s="79"/>
      <c r="BH605" s="79"/>
      <c r="BI605" s="79"/>
      <c r="BJ605" s="79"/>
      <c r="BK605" s="79"/>
      <c r="BL605" s="79"/>
      <c r="BM605" s="79"/>
      <c r="BN605" s="79"/>
      <c r="BO605" s="79"/>
      <c r="BP605" s="79"/>
      <c r="BQ605" s="79"/>
      <c r="BR605" s="79"/>
      <c r="BS605" s="79"/>
      <c r="BT605" s="79"/>
      <c r="BU605" s="79"/>
      <c r="BV605" s="79"/>
      <c r="BW605" s="79"/>
      <c r="BX605" s="79"/>
      <c r="BY605" s="79"/>
      <c r="BZ605" s="79"/>
      <c r="CA605" s="79"/>
      <c r="CB605" s="79"/>
      <c r="CC605" s="79"/>
      <c r="CD605" s="79"/>
      <c r="CE605" s="79"/>
      <c r="CF605" s="79"/>
      <c r="CG605" s="79"/>
      <c r="CH605" s="79"/>
      <c r="CI605" s="79"/>
      <c r="CJ605" s="79"/>
    </row>
    <row r="606" spans="1:88" s="93" customFormat="1" ht="10.5" customHeight="1">
      <c r="A606" s="92"/>
      <c r="B606" s="92"/>
      <c r="C606" s="92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  <c r="AW606" s="79"/>
      <c r="AX606" s="79"/>
      <c r="AY606" s="79"/>
      <c r="AZ606" s="79"/>
      <c r="BA606" s="79"/>
      <c r="BB606" s="79"/>
      <c r="BC606" s="79"/>
      <c r="BD606" s="79"/>
      <c r="BE606" s="79"/>
      <c r="BF606" s="79"/>
      <c r="BG606" s="79"/>
      <c r="BH606" s="79"/>
      <c r="BI606" s="79"/>
      <c r="BJ606" s="79"/>
      <c r="BK606" s="79"/>
      <c r="BL606" s="79"/>
      <c r="BM606" s="79"/>
      <c r="BN606" s="79"/>
      <c r="BO606" s="79"/>
      <c r="BP606" s="79"/>
      <c r="BQ606" s="79"/>
      <c r="BR606" s="79"/>
      <c r="BS606" s="79"/>
      <c r="BT606" s="79"/>
      <c r="BU606" s="79"/>
      <c r="BV606" s="79"/>
      <c r="BW606" s="79"/>
      <c r="BX606" s="79"/>
      <c r="BY606" s="79"/>
      <c r="BZ606" s="79"/>
      <c r="CA606" s="79"/>
      <c r="CB606" s="79"/>
      <c r="CC606" s="79"/>
      <c r="CD606" s="79"/>
      <c r="CE606" s="79"/>
      <c r="CF606" s="79"/>
      <c r="CG606" s="79"/>
      <c r="CH606" s="79"/>
      <c r="CI606" s="79"/>
      <c r="CJ606" s="79"/>
    </row>
    <row r="607" spans="1:88" s="93" customFormat="1" ht="10.5" customHeight="1">
      <c r="A607" s="92"/>
      <c r="B607" s="92"/>
      <c r="C607" s="92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  <c r="AW607" s="79"/>
      <c r="AX607" s="79"/>
      <c r="AY607" s="79"/>
      <c r="AZ607" s="79"/>
      <c r="BA607" s="79"/>
      <c r="BB607" s="79"/>
      <c r="BC607" s="79"/>
      <c r="BD607" s="79"/>
      <c r="BE607" s="79"/>
      <c r="BF607" s="79"/>
      <c r="BG607" s="79"/>
      <c r="BH607" s="79"/>
      <c r="BI607" s="79"/>
      <c r="BJ607" s="79"/>
      <c r="BK607" s="79"/>
      <c r="BL607" s="79"/>
      <c r="BM607" s="79"/>
      <c r="BN607" s="79"/>
      <c r="BO607" s="79"/>
      <c r="BP607" s="79"/>
      <c r="BQ607" s="79"/>
      <c r="BR607" s="79"/>
      <c r="BS607" s="79"/>
      <c r="BT607" s="79"/>
      <c r="BU607" s="79"/>
      <c r="BV607" s="79"/>
      <c r="BW607" s="79"/>
      <c r="BX607" s="79"/>
      <c r="BY607" s="79"/>
      <c r="BZ607" s="79"/>
      <c r="CA607" s="79"/>
      <c r="CB607" s="79"/>
      <c r="CC607" s="79"/>
      <c r="CD607" s="79"/>
      <c r="CE607" s="79"/>
      <c r="CF607" s="79"/>
      <c r="CG607" s="79"/>
      <c r="CH607" s="79"/>
      <c r="CI607" s="79"/>
      <c r="CJ607" s="79"/>
    </row>
    <row r="608" spans="1:88" s="93" customFormat="1" ht="10.5" customHeight="1">
      <c r="A608" s="92"/>
      <c r="B608" s="92"/>
      <c r="C608" s="92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  <c r="AW608" s="79"/>
      <c r="AX608" s="79"/>
      <c r="AY608" s="79"/>
      <c r="AZ608" s="79"/>
      <c r="BA608" s="79"/>
      <c r="BB608" s="79"/>
      <c r="BC608" s="79"/>
      <c r="BD608" s="79"/>
      <c r="BE608" s="79"/>
      <c r="BF608" s="79"/>
      <c r="BG608" s="79"/>
      <c r="BH608" s="79"/>
      <c r="BI608" s="79"/>
      <c r="BJ608" s="79"/>
      <c r="BK608" s="79"/>
      <c r="BL608" s="79"/>
      <c r="BM608" s="79"/>
      <c r="BN608" s="79"/>
      <c r="BO608" s="79"/>
      <c r="BP608" s="79"/>
      <c r="BQ608" s="79"/>
      <c r="BR608" s="79"/>
      <c r="BS608" s="79"/>
      <c r="BT608" s="79"/>
      <c r="BU608" s="79"/>
      <c r="BV608" s="79"/>
      <c r="BW608" s="79"/>
      <c r="BX608" s="79"/>
      <c r="BY608" s="79"/>
      <c r="BZ608" s="79"/>
      <c r="CA608" s="79"/>
      <c r="CB608" s="79"/>
      <c r="CC608" s="79"/>
      <c r="CD608" s="79"/>
      <c r="CE608" s="79"/>
      <c r="CF608" s="79"/>
      <c r="CG608" s="79"/>
      <c r="CH608" s="79"/>
      <c r="CI608" s="79"/>
      <c r="CJ608" s="79"/>
    </row>
    <row r="609" spans="1:88" s="93" customFormat="1" ht="10.5" customHeight="1">
      <c r="A609" s="92"/>
      <c r="B609" s="92"/>
      <c r="C609" s="92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  <c r="AW609" s="79"/>
      <c r="AX609" s="79"/>
      <c r="AY609" s="79"/>
      <c r="AZ609" s="79"/>
      <c r="BA609" s="79"/>
      <c r="BB609" s="79"/>
      <c r="BC609" s="79"/>
      <c r="BD609" s="79"/>
      <c r="BE609" s="79"/>
      <c r="BF609" s="79"/>
      <c r="BG609" s="79"/>
      <c r="BH609" s="79"/>
      <c r="BI609" s="79"/>
      <c r="BJ609" s="79"/>
      <c r="BK609" s="79"/>
      <c r="BL609" s="79"/>
      <c r="BM609" s="79"/>
      <c r="BN609" s="79"/>
      <c r="BO609" s="79"/>
      <c r="BP609" s="79"/>
      <c r="BQ609" s="79"/>
      <c r="BR609" s="79"/>
      <c r="BS609" s="79"/>
      <c r="BT609" s="79"/>
      <c r="BU609" s="79"/>
      <c r="BV609" s="79"/>
      <c r="BW609" s="79"/>
      <c r="BX609" s="79"/>
      <c r="BY609" s="79"/>
      <c r="BZ609" s="79"/>
      <c r="CA609" s="79"/>
      <c r="CB609" s="79"/>
      <c r="CC609" s="79"/>
      <c r="CD609" s="79"/>
      <c r="CE609" s="79"/>
      <c r="CF609" s="79"/>
      <c r="CG609" s="79"/>
      <c r="CH609" s="79"/>
      <c r="CI609" s="79"/>
      <c r="CJ609" s="79"/>
    </row>
    <row r="610" spans="1:88" s="93" customFormat="1" ht="10.5" customHeight="1">
      <c r="A610" s="92"/>
      <c r="B610" s="92"/>
      <c r="C610" s="92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  <c r="AW610" s="79"/>
      <c r="AX610" s="79"/>
      <c r="AY610" s="79"/>
      <c r="AZ610" s="79"/>
      <c r="BA610" s="79"/>
      <c r="BB610" s="79"/>
      <c r="BC610" s="79"/>
      <c r="BD610" s="79"/>
      <c r="BE610" s="79"/>
      <c r="BF610" s="79"/>
      <c r="BG610" s="79"/>
      <c r="BH610" s="79"/>
      <c r="BI610" s="79"/>
      <c r="BJ610" s="79"/>
      <c r="BK610" s="79"/>
      <c r="BL610" s="79"/>
      <c r="BM610" s="79"/>
      <c r="BN610" s="79"/>
      <c r="BO610" s="79"/>
      <c r="BP610" s="79"/>
      <c r="BQ610" s="79"/>
      <c r="BR610" s="79"/>
      <c r="BS610" s="79"/>
      <c r="BT610" s="79"/>
      <c r="BU610" s="79"/>
      <c r="BV610" s="79"/>
      <c r="BW610" s="79"/>
      <c r="BX610" s="79"/>
      <c r="BY610" s="79"/>
      <c r="BZ610" s="79"/>
      <c r="CA610" s="79"/>
      <c r="CB610" s="79"/>
      <c r="CC610" s="79"/>
      <c r="CD610" s="79"/>
      <c r="CE610" s="79"/>
      <c r="CF610" s="79"/>
      <c r="CG610" s="79"/>
      <c r="CH610" s="79"/>
      <c r="CI610" s="79"/>
      <c r="CJ610" s="79"/>
    </row>
    <row r="611" spans="1:88" s="93" customFormat="1" ht="10.5" customHeight="1">
      <c r="A611" s="92"/>
      <c r="B611" s="92"/>
      <c r="C611" s="92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  <c r="AW611" s="79"/>
      <c r="AX611" s="79"/>
      <c r="AY611" s="79"/>
      <c r="AZ611" s="79"/>
      <c r="BA611" s="79"/>
      <c r="BB611" s="79"/>
      <c r="BC611" s="79"/>
      <c r="BD611" s="79"/>
      <c r="BE611" s="79"/>
      <c r="BF611" s="79"/>
      <c r="BG611" s="79"/>
      <c r="BH611" s="79"/>
      <c r="BI611" s="79"/>
      <c r="BJ611" s="79"/>
      <c r="BK611" s="79"/>
      <c r="BL611" s="79"/>
      <c r="BM611" s="79"/>
      <c r="BN611" s="79"/>
      <c r="BO611" s="79"/>
      <c r="BP611" s="79"/>
      <c r="BQ611" s="79"/>
      <c r="BR611" s="79"/>
      <c r="BS611" s="79"/>
      <c r="BT611" s="79"/>
      <c r="BU611" s="79"/>
      <c r="BV611" s="79"/>
      <c r="BW611" s="79"/>
      <c r="BX611" s="79"/>
      <c r="BY611" s="79"/>
      <c r="BZ611" s="79"/>
      <c r="CA611" s="79"/>
      <c r="CB611" s="79"/>
      <c r="CC611" s="79"/>
      <c r="CD611" s="79"/>
      <c r="CE611" s="79"/>
      <c r="CF611" s="79"/>
      <c r="CG611" s="79"/>
      <c r="CH611" s="79"/>
      <c r="CI611" s="79"/>
      <c r="CJ611" s="79"/>
    </row>
    <row r="612" spans="1:88" s="93" customFormat="1" ht="10.5" customHeight="1">
      <c r="A612" s="92"/>
      <c r="B612" s="92"/>
      <c r="C612" s="92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  <c r="AW612" s="79"/>
      <c r="AX612" s="79"/>
      <c r="AY612" s="79"/>
      <c r="AZ612" s="79"/>
      <c r="BA612" s="79"/>
      <c r="BB612" s="79"/>
      <c r="BC612" s="79"/>
      <c r="BD612" s="79"/>
      <c r="BE612" s="79"/>
      <c r="BF612" s="79"/>
      <c r="BG612" s="79"/>
      <c r="BH612" s="79"/>
      <c r="BI612" s="79"/>
      <c r="BJ612" s="79"/>
      <c r="BK612" s="79"/>
      <c r="BL612" s="79"/>
      <c r="BM612" s="79"/>
      <c r="BN612" s="79"/>
      <c r="BO612" s="79"/>
      <c r="BP612" s="79"/>
      <c r="BQ612" s="79"/>
      <c r="BR612" s="79"/>
      <c r="BS612" s="79"/>
      <c r="BT612" s="79"/>
      <c r="BU612" s="79"/>
      <c r="BV612" s="79"/>
      <c r="BW612" s="79"/>
      <c r="BX612" s="79"/>
      <c r="BY612" s="79"/>
      <c r="BZ612" s="79"/>
      <c r="CA612" s="79"/>
      <c r="CB612" s="79"/>
      <c r="CC612" s="79"/>
      <c r="CD612" s="79"/>
      <c r="CE612" s="79"/>
      <c r="CF612" s="79"/>
      <c r="CG612" s="79"/>
      <c r="CH612" s="79"/>
      <c r="CI612" s="79"/>
      <c r="CJ612" s="79"/>
    </row>
    <row r="613" spans="1:88" s="93" customFormat="1" ht="10.5" customHeight="1">
      <c r="A613" s="92"/>
      <c r="B613" s="92"/>
      <c r="C613" s="92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  <c r="AW613" s="79"/>
      <c r="AX613" s="79"/>
      <c r="AY613" s="79"/>
      <c r="AZ613" s="79"/>
      <c r="BA613" s="79"/>
      <c r="BB613" s="79"/>
      <c r="BC613" s="79"/>
      <c r="BD613" s="79"/>
      <c r="BE613" s="79"/>
      <c r="BF613" s="79"/>
      <c r="BG613" s="79"/>
      <c r="BH613" s="79"/>
      <c r="BI613" s="79"/>
      <c r="BJ613" s="79"/>
      <c r="BK613" s="79"/>
      <c r="BL613" s="79"/>
      <c r="BM613" s="79"/>
      <c r="BN613" s="79"/>
      <c r="BO613" s="79"/>
      <c r="BP613" s="79"/>
      <c r="BQ613" s="79"/>
      <c r="BR613" s="79"/>
      <c r="BS613" s="79"/>
      <c r="BT613" s="79"/>
      <c r="BU613" s="79"/>
      <c r="BV613" s="79"/>
      <c r="BW613" s="79"/>
      <c r="BX613" s="79"/>
      <c r="BY613" s="79"/>
      <c r="BZ613" s="79"/>
      <c r="CA613" s="79"/>
      <c r="CB613" s="79"/>
      <c r="CC613" s="79"/>
      <c r="CD613" s="79"/>
      <c r="CE613" s="79"/>
      <c r="CF613" s="79"/>
      <c r="CG613" s="79"/>
      <c r="CH613" s="79"/>
      <c r="CI613" s="79"/>
      <c r="CJ613" s="79"/>
    </row>
    <row r="614" spans="1:88" s="93" customFormat="1" ht="10.5" customHeight="1">
      <c r="A614" s="92"/>
      <c r="B614" s="92"/>
      <c r="C614" s="92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  <c r="AV614" s="79"/>
      <c r="AW614" s="79"/>
      <c r="AX614" s="79"/>
      <c r="AY614" s="79"/>
      <c r="AZ614" s="79"/>
      <c r="BA614" s="79"/>
      <c r="BB614" s="79"/>
      <c r="BC614" s="79"/>
      <c r="BD614" s="79"/>
      <c r="BE614" s="79"/>
      <c r="BF614" s="79"/>
      <c r="BG614" s="79"/>
      <c r="BH614" s="79"/>
      <c r="BI614" s="79"/>
      <c r="BJ614" s="79"/>
      <c r="BK614" s="79"/>
      <c r="BL614" s="79"/>
      <c r="BM614" s="79"/>
      <c r="BN614" s="79"/>
      <c r="BO614" s="79"/>
      <c r="BP614" s="79"/>
      <c r="BQ614" s="79"/>
      <c r="BR614" s="79"/>
      <c r="BS614" s="79"/>
      <c r="BT614" s="79"/>
      <c r="BU614" s="79"/>
      <c r="BV614" s="79"/>
      <c r="BW614" s="79"/>
      <c r="BX614" s="79"/>
      <c r="BY614" s="79"/>
      <c r="BZ614" s="79"/>
      <c r="CA614" s="79"/>
      <c r="CB614" s="79"/>
      <c r="CC614" s="79"/>
      <c r="CD614" s="79"/>
      <c r="CE614" s="79"/>
      <c r="CF614" s="79"/>
      <c r="CG614" s="79"/>
      <c r="CH614" s="79"/>
      <c r="CI614" s="79"/>
      <c r="CJ614" s="79"/>
    </row>
    <row r="615" spans="1:88" s="93" customFormat="1" ht="10.5" customHeight="1">
      <c r="A615" s="92"/>
      <c r="B615" s="92"/>
      <c r="C615" s="92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  <c r="AW615" s="79"/>
      <c r="AX615" s="79"/>
      <c r="AY615" s="79"/>
      <c r="AZ615" s="79"/>
      <c r="BA615" s="79"/>
      <c r="BB615" s="79"/>
      <c r="BC615" s="79"/>
      <c r="BD615" s="79"/>
      <c r="BE615" s="79"/>
      <c r="BF615" s="79"/>
      <c r="BG615" s="79"/>
      <c r="BH615" s="79"/>
      <c r="BI615" s="79"/>
      <c r="BJ615" s="79"/>
      <c r="BK615" s="79"/>
      <c r="BL615" s="79"/>
      <c r="BM615" s="79"/>
      <c r="BN615" s="79"/>
      <c r="BO615" s="79"/>
      <c r="BP615" s="79"/>
      <c r="BQ615" s="79"/>
      <c r="BR615" s="79"/>
      <c r="BS615" s="79"/>
      <c r="BT615" s="79"/>
      <c r="BU615" s="79"/>
      <c r="BV615" s="79"/>
      <c r="BW615" s="79"/>
      <c r="BX615" s="79"/>
      <c r="BY615" s="79"/>
      <c r="BZ615" s="79"/>
      <c r="CA615" s="79"/>
      <c r="CB615" s="79"/>
      <c r="CC615" s="79"/>
      <c r="CD615" s="79"/>
      <c r="CE615" s="79"/>
      <c r="CF615" s="79"/>
      <c r="CG615" s="79"/>
      <c r="CH615" s="79"/>
      <c r="CI615" s="79"/>
      <c r="CJ615" s="79"/>
    </row>
    <row r="616" spans="1:88" s="93" customFormat="1" ht="10.5" customHeight="1">
      <c r="A616" s="92"/>
      <c r="B616" s="92"/>
      <c r="C616" s="92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  <c r="AV616" s="79"/>
      <c r="AW616" s="79"/>
      <c r="AX616" s="79"/>
      <c r="AY616" s="79"/>
      <c r="AZ616" s="79"/>
      <c r="BA616" s="79"/>
      <c r="BB616" s="79"/>
      <c r="BC616" s="79"/>
      <c r="BD616" s="79"/>
      <c r="BE616" s="79"/>
      <c r="BF616" s="79"/>
      <c r="BG616" s="79"/>
      <c r="BH616" s="79"/>
      <c r="BI616" s="79"/>
      <c r="BJ616" s="79"/>
      <c r="BK616" s="79"/>
      <c r="BL616" s="79"/>
      <c r="BM616" s="79"/>
      <c r="BN616" s="79"/>
      <c r="BO616" s="79"/>
      <c r="BP616" s="79"/>
      <c r="BQ616" s="79"/>
      <c r="BR616" s="79"/>
      <c r="BS616" s="79"/>
      <c r="BT616" s="79"/>
      <c r="BU616" s="79"/>
      <c r="BV616" s="79"/>
      <c r="BW616" s="79"/>
      <c r="BX616" s="79"/>
      <c r="BY616" s="79"/>
      <c r="BZ616" s="79"/>
      <c r="CA616" s="79"/>
      <c r="CB616" s="79"/>
      <c r="CC616" s="79"/>
      <c r="CD616" s="79"/>
      <c r="CE616" s="79"/>
      <c r="CF616" s="79"/>
      <c r="CG616" s="79"/>
      <c r="CH616" s="79"/>
      <c r="CI616" s="79"/>
      <c r="CJ616" s="79"/>
    </row>
    <row r="617" spans="1:88" s="93" customFormat="1" ht="10.5" customHeight="1">
      <c r="A617" s="92"/>
      <c r="B617" s="92"/>
      <c r="C617" s="92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  <c r="AW617" s="79"/>
      <c r="AX617" s="79"/>
      <c r="AY617" s="79"/>
      <c r="AZ617" s="79"/>
      <c r="BA617" s="79"/>
      <c r="BB617" s="79"/>
      <c r="BC617" s="79"/>
      <c r="BD617" s="79"/>
      <c r="BE617" s="79"/>
      <c r="BF617" s="79"/>
      <c r="BG617" s="79"/>
      <c r="BH617" s="79"/>
      <c r="BI617" s="79"/>
      <c r="BJ617" s="79"/>
      <c r="BK617" s="79"/>
      <c r="BL617" s="79"/>
      <c r="BM617" s="79"/>
      <c r="BN617" s="79"/>
      <c r="BO617" s="79"/>
      <c r="BP617" s="79"/>
      <c r="BQ617" s="79"/>
      <c r="BR617" s="79"/>
      <c r="BS617" s="79"/>
      <c r="BT617" s="79"/>
      <c r="BU617" s="79"/>
      <c r="BV617" s="79"/>
      <c r="BW617" s="79"/>
      <c r="BX617" s="79"/>
      <c r="BY617" s="79"/>
      <c r="BZ617" s="79"/>
      <c r="CA617" s="79"/>
      <c r="CB617" s="79"/>
      <c r="CC617" s="79"/>
      <c r="CD617" s="79"/>
      <c r="CE617" s="79"/>
      <c r="CF617" s="79"/>
      <c r="CG617" s="79"/>
      <c r="CH617" s="79"/>
      <c r="CI617" s="79"/>
      <c r="CJ617" s="79"/>
    </row>
    <row r="618" spans="1:88" s="93" customFormat="1" ht="10.5" customHeight="1">
      <c r="A618" s="92"/>
      <c r="B618" s="92"/>
      <c r="C618" s="92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  <c r="AV618" s="79"/>
      <c r="AW618" s="79"/>
      <c r="AX618" s="79"/>
      <c r="AY618" s="79"/>
      <c r="AZ618" s="79"/>
      <c r="BA618" s="79"/>
      <c r="BB618" s="79"/>
      <c r="BC618" s="79"/>
      <c r="BD618" s="79"/>
      <c r="BE618" s="79"/>
      <c r="BF618" s="79"/>
      <c r="BG618" s="79"/>
      <c r="BH618" s="79"/>
      <c r="BI618" s="79"/>
      <c r="BJ618" s="79"/>
      <c r="BK618" s="79"/>
      <c r="BL618" s="79"/>
      <c r="BM618" s="79"/>
      <c r="BN618" s="79"/>
      <c r="BO618" s="79"/>
      <c r="BP618" s="79"/>
      <c r="BQ618" s="79"/>
      <c r="BR618" s="79"/>
      <c r="BS618" s="79"/>
      <c r="BT618" s="79"/>
      <c r="BU618" s="79"/>
      <c r="BV618" s="79"/>
      <c r="BW618" s="79"/>
      <c r="BX618" s="79"/>
      <c r="BY618" s="79"/>
      <c r="BZ618" s="79"/>
      <c r="CA618" s="79"/>
      <c r="CB618" s="79"/>
      <c r="CC618" s="79"/>
      <c r="CD618" s="79"/>
      <c r="CE618" s="79"/>
      <c r="CF618" s="79"/>
      <c r="CG618" s="79"/>
      <c r="CH618" s="79"/>
      <c r="CI618" s="79"/>
      <c r="CJ618" s="79"/>
    </row>
    <row r="619" spans="1:88" s="93" customFormat="1" ht="10.5" customHeight="1">
      <c r="A619" s="92"/>
      <c r="B619" s="92"/>
      <c r="C619" s="92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  <c r="AU619" s="79"/>
      <c r="AV619" s="79"/>
      <c r="AW619" s="79"/>
      <c r="AX619" s="79"/>
      <c r="AY619" s="79"/>
      <c r="AZ619" s="79"/>
      <c r="BA619" s="79"/>
      <c r="BB619" s="79"/>
      <c r="BC619" s="79"/>
      <c r="BD619" s="79"/>
      <c r="BE619" s="79"/>
      <c r="BF619" s="79"/>
      <c r="BG619" s="79"/>
      <c r="BH619" s="79"/>
      <c r="BI619" s="79"/>
      <c r="BJ619" s="79"/>
      <c r="BK619" s="79"/>
      <c r="BL619" s="79"/>
      <c r="BM619" s="79"/>
      <c r="BN619" s="79"/>
      <c r="BO619" s="79"/>
      <c r="BP619" s="79"/>
      <c r="BQ619" s="79"/>
      <c r="BR619" s="79"/>
      <c r="BS619" s="79"/>
      <c r="BT619" s="79"/>
      <c r="BU619" s="79"/>
      <c r="BV619" s="79"/>
      <c r="BW619" s="79"/>
      <c r="BX619" s="79"/>
      <c r="BY619" s="79"/>
      <c r="BZ619" s="79"/>
      <c r="CA619" s="79"/>
      <c r="CB619" s="79"/>
      <c r="CC619" s="79"/>
      <c r="CD619" s="79"/>
      <c r="CE619" s="79"/>
      <c r="CF619" s="79"/>
      <c r="CG619" s="79"/>
      <c r="CH619" s="79"/>
      <c r="CI619" s="79"/>
      <c r="CJ619" s="79"/>
    </row>
    <row r="620" spans="1:88" s="93" customFormat="1" ht="10.5" customHeight="1">
      <c r="A620" s="92"/>
      <c r="B620" s="92"/>
      <c r="C620" s="92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  <c r="AV620" s="79"/>
      <c r="AW620" s="79"/>
      <c r="AX620" s="79"/>
      <c r="AY620" s="79"/>
      <c r="AZ620" s="79"/>
      <c r="BA620" s="79"/>
      <c r="BB620" s="79"/>
      <c r="BC620" s="79"/>
      <c r="BD620" s="79"/>
      <c r="BE620" s="79"/>
      <c r="BF620" s="79"/>
      <c r="BG620" s="79"/>
      <c r="BH620" s="79"/>
      <c r="BI620" s="79"/>
      <c r="BJ620" s="79"/>
      <c r="BK620" s="79"/>
      <c r="BL620" s="79"/>
      <c r="BM620" s="79"/>
      <c r="BN620" s="79"/>
      <c r="BO620" s="79"/>
      <c r="BP620" s="79"/>
      <c r="BQ620" s="79"/>
      <c r="BR620" s="79"/>
      <c r="BS620" s="79"/>
      <c r="BT620" s="79"/>
      <c r="BU620" s="79"/>
      <c r="BV620" s="79"/>
      <c r="BW620" s="79"/>
      <c r="BX620" s="79"/>
      <c r="BY620" s="79"/>
      <c r="BZ620" s="79"/>
      <c r="CA620" s="79"/>
      <c r="CB620" s="79"/>
      <c r="CC620" s="79"/>
      <c r="CD620" s="79"/>
      <c r="CE620" s="79"/>
      <c r="CF620" s="79"/>
      <c r="CG620" s="79"/>
      <c r="CH620" s="79"/>
      <c r="CI620" s="79"/>
      <c r="CJ620" s="79"/>
    </row>
    <row r="621" spans="1:88" s="93" customFormat="1" ht="10.5" customHeight="1">
      <c r="A621" s="92"/>
      <c r="B621" s="92"/>
      <c r="C621" s="92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  <c r="AW621" s="79"/>
      <c r="AX621" s="79"/>
      <c r="AY621" s="79"/>
      <c r="AZ621" s="79"/>
      <c r="BA621" s="79"/>
      <c r="BB621" s="79"/>
      <c r="BC621" s="79"/>
      <c r="BD621" s="79"/>
      <c r="BE621" s="79"/>
      <c r="BF621" s="79"/>
      <c r="BG621" s="79"/>
      <c r="BH621" s="79"/>
      <c r="BI621" s="79"/>
      <c r="BJ621" s="79"/>
      <c r="BK621" s="79"/>
      <c r="BL621" s="79"/>
      <c r="BM621" s="79"/>
      <c r="BN621" s="79"/>
      <c r="BO621" s="79"/>
      <c r="BP621" s="79"/>
      <c r="BQ621" s="79"/>
      <c r="BR621" s="79"/>
      <c r="BS621" s="79"/>
      <c r="BT621" s="79"/>
      <c r="BU621" s="79"/>
      <c r="BV621" s="79"/>
      <c r="BW621" s="79"/>
      <c r="BX621" s="79"/>
      <c r="BY621" s="79"/>
      <c r="BZ621" s="79"/>
      <c r="CA621" s="79"/>
      <c r="CB621" s="79"/>
      <c r="CC621" s="79"/>
      <c r="CD621" s="79"/>
      <c r="CE621" s="79"/>
      <c r="CF621" s="79"/>
      <c r="CG621" s="79"/>
      <c r="CH621" s="79"/>
      <c r="CI621" s="79"/>
      <c r="CJ621" s="79"/>
    </row>
    <row r="622" spans="1:88" s="93" customFormat="1" ht="10.5" customHeight="1">
      <c r="A622" s="92"/>
      <c r="B622" s="92"/>
      <c r="C622" s="92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  <c r="AV622" s="79"/>
      <c r="AW622" s="79"/>
      <c r="AX622" s="79"/>
      <c r="AY622" s="79"/>
      <c r="AZ622" s="79"/>
      <c r="BA622" s="79"/>
      <c r="BB622" s="79"/>
      <c r="BC622" s="79"/>
      <c r="BD622" s="79"/>
      <c r="BE622" s="79"/>
      <c r="BF622" s="79"/>
      <c r="BG622" s="79"/>
      <c r="BH622" s="79"/>
      <c r="BI622" s="79"/>
      <c r="BJ622" s="79"/>
      <c r="BK622" s="79"/>
      <c r="BL622" s="79"/>
      <c r="BM622" s="79"/>
      <c r="BN622" s="79"/>
      <c r="BO622" s="79"/>
      <c r="BP622" s="79"/>
      <c r="BQ622" s="79"/>
      <c r="BR622" s="79"/>
      <c r="BS622" s="79"/>
      <c r="BT622" s="79"/>
      <c r="BU622" s="79"/>
      <c r="BV622" s="79"/>
      <c r="BW622" s="79"/>
      <c r="BX622" s="79"/>
      <c r="BY622" s="79"/>
      <c r="BZ622" s="79"/>
      <c r="CA622" s="79"/>
      <c r="CB622" s="79"/>
      <c r="CC622" s="79"/>
      <c r="CD622" s="79"/>
      <c r="CE622" s="79"/>
      <c r="CF622" s="79"/>
      <c r="CG622" s="79"/>
      <c r="CH622" s="79"/>
      <c r="CI622" s="79"/>
      <c r="CJ622" s="79"/>
    </row>
    <row r="623" spans="1:88" s="93" customFormat="1" ht="10.5" customHeight="1">
      <c r="A623" s="92"/>
      <c r="B623" s="92"/>
      <c r="C623" s="92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  <c r="AV623" s="79"/>
      <c r="AW623" s="79"/>
      <c r="AX623" s="79"/>
      <c r="AY623" s="79"/>
      <c r="AZ623" s="79"/>
      <c r="BA623" s="79"/>
      <c r="BB623" s="79"/>
      <c r="BC623" s="79"/>
      <c r="BD623" s="79"/>
      <c r="BE623" s="79"/>
      <c r="BF623" s="79"/>
      <c r="BG623" s="79"/>
      <c r="BH623" s="79"/>
      <c r="BI623" s="79"/>
      <c r="BJ623" s="79"/>
      <c r="BK623" s="79"/>
      <c r="BL623" s="79"/>
      <c r="BM623" s="79"/>
      <c r="BN623" s="79"/>
      <c r="BO623" s="79"/>
      <c r="BP623" s="79"/>
      <c r="BQ623" s="79"/>
      <c r="BR623" s="79"/>
      <c r="BS623" s="79"/>
      <c r="BT623" s="79"/>
      <c r="BU623" s="79"/>
      <c r="BV623" s="79"/>
      <c r="BW623" s="79"/>
      <c r="BX623" s="79"/>
      <c r="BY623" s="79"/>
      <c r="BZ623" s="79"/>
      <c r="CA623" s="79"/>
      <c r="CB623" s="79"/>
      <c r="CC623" s="79"/>
      <c r="CD623" s="79"/>
      <c r="CE623" s="79"/>
      <c r="CF623" s="79"/>
      <c r="CG623" s="79"/>
      <c r="CH623" s="79"/>
      <c r="CI623" s="79"/>
      <c r="CJ623" s="79"/>
    </row>
    <row r="624" spans="1:88" s="93" customFormat="1" ht="10.5" customHeight="1">
      <c r="A624" s="92"/>
      <c r="B624" s="92"/>
      <c r="C624" s="92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79"/>
      <c r="AW624" s="79"/>
      <c r="AX624" s="79"/>
      <c r="AY624" s="79"/>
      <c r="AZ624" s="79"/>
      <c r="BA624" s="79"/>
      <c r="BB624" s="79"/>
      <c r="BC624" s="79"/>
      <c r="BD624" s="79"/>
      <c r="BE624" s="79"/>
      <c r="BF624" s="79"/>
      <c r="BG624" s="79"/>
      <c r="BH624" s="79"/>
      <c r="BI624" s="79"/>
      <c r="BJ624" s="79"/>
      <c r="BK624" s="79"/>
      <c r="BL624" s="79"/>
      <c r="BM624" s="79"/>
      <c r="BN624" s="79"/>
      <c r="BO624" s="79"/>
      <c r="BP624" s="79"/>
      <c r="BQ624" s="79"/>
      <c r="BR624" s="79"/>
      <c r="BS624" s="79"/>
      <c r="BT624" s="79"/>
      <c r="BU624" s="79"/>
      <c r="BV624" s="79"/>
      <c r="BW624" s="79"/>
      <c r="BX624" s="79"/>
      <c r="BY624" s="79"/>
      <c r="BZ624" s="79"/>
      <c r="CA624" s="79"/>
      <c r="CB624" s="79"/>
      <c r="CC624" s="79"/>
      <c r="CD624" s="79"/>
      <c r="CE624" s="79"/>
      <c r="CF624" s="79"/>
      <c r="CG624" s="79"/>
      <c r="CH624" s="79"/>
      <c r="CI624" s="79"/>
      <c r="CJ624" s="79"/>
    </row>
    <row r="625" spans="1:88" s="93" customFormat="1" ht="10.5" customHeight="1">
      <c r="A625" s="92"/>
      <c r="B625" s="92"/>
      <c r="C625" s="92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  <c r="AV625" s="79"/>
      <c r="AW625" s="79"/>
      <c r="AX625" s="79"/>
      <c r="AY625" s="79"/>
      <c r="AZ625" s="79"/>
      <c r="BA625" s="79"/>
      <c r="BB625" s="79"/>
      <c r="BC625" s="79"/>
      <c r="BD625" s="79"/>
      <c r="BE625" s="79"/>
      <c r="BF625" s="79"/>
      <c r="BG625" s="79"/>
      <c r="BH625" s="79"/>
      <c r="BI625" s="79"/>
      <c r="BJ625" s="79"/>
      <c r="BK625" s="79"/>
      <c r="BL625" s="79"/>
      <c r="BM625" s="79"/>
      <c r="BN625" s="79"/>
      <c r="BO625" s="79"/>
      <c r="BP625" s="79"/>
      <c r="BQ625" s="79"/>
      <c r="BR625" s="79"/>
      <c r="BS625" s="79"/>
      <c r="BT625" s="79"/>
      <c r="BU625" s="79"/>
      <c r="BV625" s="79"/>
      <c r="BW625" s="79"/>
      <c r="BX625" s="79"/>
      <c r="BY625" s="79"/>
      <c r="BZ625" s="79"/>
      <c r="CA625" s="79"/>
      <c r="CB625" s="79"/>
      <c r="CC625" s="79"/>
      <c r="CD625" s="79"/>
      <c r="CE625" s="79"/>
      <c r="CF625" s="79"/>
      <c r="CG625" s="79"/>
      <c r="CH625" s="79"/>
      <c r="CI625" s="79"/>
      <c r="CJ625" s="79"/>
    </row>
    <row r="626" spans="1:88" s="93" customFormat="1" ht="10.5" customHeight="1">
      <c r="A626" s="92"/>
      <c r="B626" s="92"/>
      <c r="C626" s="92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  <c r="AV626" s="79"/>
      <c r="AW626" s="79"/>
      <c r="AX626" s="79"/>
      <c r="AY626" s="79"/>
      <c r="AZ626" s="79"/>
      <c r="BA626" s="79"/>
      <c r="BB626" s="79"/>
      <c r="BC626" s="79"/>
      <c r="BD626" s="79"/>
      <c r="BE626" s="79"/>
      <c r="BF626" s="79"/>
      <c r="BG626" s="79"/>
      <c r="BH626" s="79"/>
      <c r="BI626" s="79"/>
      <c r="BJ626" s="79"/>
      <c r="BK626" s="79"/>
      <c r="BL626" s="79"/>
      <c r="BM626" s="79"/>
      <c r="BN626" s="79"/>
      <c r="BO626" s="79"/>
      <c r="BP626" s="79"/>
      <c r="BQ626" s="79"/>
      <c r="BR626" s="79"/>
      <c r="BS626" s="79"/>
      <c r="BT626" s="79"/>
      <c r="BU626" s="79"/>
      <c r="BV626" s="79"/>
      <c r="BW626" s="79"/>
      <c r="BX626" s="79"/>
      <c r="BY626" s="79"/>
      <c r="BZ626" s="79"/>
      <c r="CA626" s="79"/>
      <c r="CB626" s="79"/>
      <c r="CC626" s="79"/>
      <c r="CD626" s="79"/>
      <c r="CE626" s="79"/>
      <c r="CF626" s="79"/>
      <c r="CG626" s="79"/>
      <c r="CH626" s="79"/>
      <c r="CI626" s="79"/>
      <c r="CJ626" s="79"/>
    </row>
    <row r="627" spans="1:88" s="93" customFormat="1" ht="10.5" customHeight="1">
      <c r="A627" s="92"/>
      <c r="B627" s="92"/>
      <c r="C627" s="92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79"/>
      <c r="AW627" s="79"/>
      <c r="AX627" s="79"/>
      <c r="AY627" s="79"/>
      <c r="AZ627" s="79"/>
      <c r="BA627" s="79"/>
      <c r="BB627" s="79"/>
      <c r="BC627" s="79"/>
      <c r="BD627" s="79"/>
      <c r="BE627" s="79"/>
      <c r="BF627" s="79"/>
      <c r="BG627" s="79"/>
      <c r="BH627" s="79"/>
      <c r="BI627" s="79"/>
      <c r="BJ627" s="79"/>
      <c r="BK627" s="79"/>
      <c r="BL627" s="79"/>
      <c r="BM627" s="79"/>
      <c r="BN627" s="79"/>
      <c r="BO627" s="79"/>
      <c r="BP627" s="79"/>
      <c r="BQ627" s="79"/>
      <c r="BR627" s="79"/>
      <c r="BS627" s="79"/>
      <c r="BT627" s="79"/>
      <c r="BU627" s="79"/>
      <c r="BV627" s="79"/>
      <c r="BW627" s="79"/>
      <c r="BX627" s="79"/>
      <c r="BY627" s="79"/>
      <c r="BZ627" s="79"/>
      <c r="CA627" s="79"/>
      <c r="CB627" s="79"/>
      <c r="CC627" s="79"/>
      <c r="CD627" s="79"/>
      <c r="CE627" s="79"/>
      <c r="CF627" s="79"/>
      <c r="CG627" s="79"/>
      <c r="CH627" s="79"/>
      <c r="CI627" s="79"/>
      <c r="CJ627" s="79"/>
    </row>
    <row r="628" spans="1:88" s="93" customFormat="1" ht="10.5" customHeight="1">
      <c r="A628" s="92"/>
      <c r="B628" s="92"/>
      <c r="C628" s="92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  <c r="AV628" s="79"/>
      <c r="AW628" s="79"/>
      <c r="AX628" s="79"/>
      <c r="AY628" s="79"/>
      <c r="AZ628" s="79"/>
      <c r="BA628" s="79"/>
      <c r="BB628" s="79"/>
      <c r="BC628" s="79"/>
      <c r="BD628" s="79"/>
      <c r="BE628" s="79"/>
      <c r="BF628" s="79"/>
      <c r="BG628" s="79"/>
      <c r="BH628" s="79"/>
      <c r="BI628" s="79"/>
      <c r="BJ628" s="79"/>
      <c r="BK628" s="79"/>
      <c r="BL628" s="79"/>
      <c r="BM628" s="79"/>
      <c r="BN628" s="79"/>
      <c r="BO628" s="79"/>
      <c r="BP628" s="79"/>
      <c r="BQ628" s="79"/>
      <c r="BR628" s="79"/>
      <c r="BS628" s="79"/>
      <c r="BT628" s="79"/>
      <c r="BU628" s="79"/>
      <c r="BV628" s="79"/>
      <c r="BW628" s="79"/>
      <c r="BX628" s="79"/>
      <c r="BY628" s="79"/>
      <c r="BZ628" s="79"/>
      <c r="CA628" s="79"/>
      <c r="CB628" s="79"/>
      <c r="CC628" s="79"/>
      <c r="CD628" s="79"/>
      <c r="CE628" s="79"/>
      <c r="CF628" s="79"/>
      <c r="CG628" s="79"/>
      <c r="CH628" s="79"/>
      <c r="CI628" s="79"/>
      <c r="CJ628" s="79"/>
    </row>
    <row r="629" spans="1:88" s="93" customFormat="1" ht="10.5" customHeight="1">
      <c r="A629" s="92"/>
      <c r="B629" s="92"/>
      <c r="C629" s="92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  <c r="AV629" s="79"/>
      <c r="AW629" s="79"/>
      <c r="AX629" s="79"/>
      <c r="AY629" s="79"/>
      <c r="AZ629" s="79"/>
      <c r="BA629" s="79"/>
      <c r="BB629" s="79"/>
      <c r="BC629" s="79"/>
      <c r="BD629" s="79"/>
      <c r="BE629" s="79"/>
      <c r="BF629" s="79"/>
      <c r="BG629" s="79"/>
      <c r="BH629" s="79"/>
      <c r="BI629" s="79"/>
      <c r="BJ629" s="79"/>
      <c r="BK629" s="79"/>
      <c r="BL629" s="79"/>
      <c r="BM629" s="79"/>
      <c r="BN629" s="79"/>
      <c r="BO629" s="79"/>
      <c r="BP629" s="79"/>
      <c r="BQ629" s="79"/>
      <c r="BR629" s="79"/>
      <c r="BS629" s="79"/>
      <c r="BT629" s="79"/>
      <c r="BU629" s="79"/>
      <c r="BV629" s="79"/>
      <c r="BW629" s="79"/>
      <c r="BX629" s="79"/>
      <c r="BY629" s="79"/>
      <c r="BZ629" s="79"/>
      <c r="CA629" s="79"/>
      <c r="CB629" s="79"/>
      <c r="CC629" s="79"/>
      <c r="CD629" s="79"/>
      <c r="CE629" s="79"/>
      <c r="CF629" s="79"/>
      <c r="CG629" s="79"/>
      <c r="CH629" s="79"/>
      <c r="CI629" s="79"/>
      <c r="CJ629" s="79"/>
    </row>
    <row r="630" spans="1:88" s="93" customFormat="1" ht="10.5" customHeight="1">
      <c r="A630" s="92"/>
      <c r="B630" s="92"/>
      <c r="C630" s="92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  <c r="AV630" s="79"/>
      <c r="AW630" s="79"/>
      <c r="AX630" s="79"/>
      <c r="AY630" s="79"/>
      <c r="AZ630" s="79"/>
      <c r="BA630" s="79"/>
      <c r="BB630" s="79"/>
      <c r="BC630" s="79"/>
      <c r="BD630" s="79"/>
      <c r="BE630" s="79"/>
      <c r="BF630" s="79"/>
      <c r="BG630" s="79"/>
      <c r="BH630" s="79"/>
      <c r="BI630" s="79"/>
      <c r="BJ630" s="79"/>
      <c r="BK630" s="79"/>
      <c r="BL630" s="79"/>
      <c r="BM630" s="79"/>
      <c r="BN630" s="79"/>
      <c r="BO630" s="79"/>
      <c r="BP630" s="79"/>
      <c r="BQ630" s="79"/>
      <c r="BR630" s="79"/>
      <c r="BS630" s="79"/>
      <c r="BT630" s="79"/>
      <c r="BU630" s="79"/>
      <c r="BV630" s="79"/>
      <c r="BW630" s="79"/>
      <c r="BX630" s="79"/>
      <c r="BY630" s="79"/>
      <c r="BZ630" s="79"/>
      <c r="CA630" s="79"/>
      <c r="CB630" s="79"/>
      <c r="CC630" s="79"/>
      <c r="CD630" s="79"/>
      <c r="CE630" s="79"/>
      <c r="CF630" s="79"/>
      <c r="CG630" s="79"/>
      <c r="CH630" s="79"/>
      <c r="CI630" s="79"/>
      <c r="CJ630" s="79"/>
    </row>
    <row r="631" spans="1:88" s="93" customFormat="1" ht="10.5" customHeight="1">
      <c r="A631" s="92"/>
      <c r="B631" s="92"/>
      <c r="C631" s="92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  <c r="AV631" s="79"/>
      <c r="AW631" s="79"/>
      <c r="AX631" s="79"/>
      <c r="AY631" s="79"/>
      <c r="AZ631" s="79"/>
      <c r="BA631" s="79"/>
      <c r="BB631" s="79"/>
      <c r="BC631" s="79"/>
      <c r="BD631" s="79"/>
      <c r="BE631" s="79"/>
      <c r="BF631" s="79"/>
      <c r="BG631" s="79"/>
      <c r="BH631" s="79"/>
      <c r="BI631" s="79"/>
      <c r="BJ631" s="79"/>
      <c r="BK631" s="79"/>
      <c r="BL631" s="79"/>
      <c r="BM631" s="79"/>
      <c r="BN631" s="79"/>
      <c r="BO631" s="79"/>
      <c r="BP631" s="79"/>
      <c r="BQ631" s="79"/>
      <c r="BR631" s="79"/>
      <c r="BS631" s="79"/>
      <c r="BT631" s="79"/>
      <c r="BU631" s="79"/>
      <c r="BV631" s="79"/>
      <c r="BW631" s="79"/>
      <c r="BX631" s="79"/>
      <c r="BY631" s="79"/>
      <c r="BZ631" s="79"/>
      <c r="CA631" s="79"/>
      <c r="CB631" s="79"/>
      <c r="CC631" s="79"/>
      <c r="CD631" s="79"/>
      <c r="CE631" s="79"/>
      <c r="CF631" s="79"/>
      <c r="CG631" s="79"/>
      <c r="CH631" s="79"/>
      <c r="CI631" s="79"/>
      <c r="CJ631" s="79"/>
    </row>
    <row r="632" spans="1:88" s="93" customFormat="1" ht="10.5" customHeight="1">
      <c r="A632" s="92"/>
      <c r="B632" s="92"/>
      <c r="C632" s="92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  <c r="AV632" s="79"/>
      <c r="AW632" s="79"/>
      <c r="AX632" s="79"/>
      <c r="AY632" s="79"/>
      <c r="AZ632" s="79"/>
      <c r="BA632" s="79"/>
      <c r="BB632" s="79"/>
      <c r="BC632" s="79"/>
      <c r="BD632" s="79"/>
      <c r="BE632" s="79"/>
      <c r="BF632" s="79"/>
      <c r="BG632" s="79"/>
      <c r="BH632" s="79"/>
      <c r="BI632" s="79"/>
      <c r="BJ632" s="79"/>
      <c r="BK632" s="79"/>
      <c r="BL632" s="79"/>
      <c r="BM632" s="79"/>
      <c r="BN632" s="79"/>
      <c r="BO632" s="79"/>
      <c r="BP632" s="79"/>
      <c r="BQ632" s="79"/>
      <c r="BR632" s="79"/>
      <c r="BS632" s="79"/>
      <c r="BT632" s="79"/>
      <c r="BU632" s="79"/>
      <c r="BV632" s="79"/>
      <c r="BW632" s="79"/>
      <c r="BX632" s="79"/>
      <c r="BY632" s="79"/>
      <c r="BZ632" s="79"/>
      <c r="CA632" s="79"/>
      <c r="CB632" s="79"/>
      <c r="CC632" s="79"/>
      <c r="CD632" s="79"/>
      <c r="CE632" s="79"/>
      <c r="CF632" s="79"/>
      <c r="CG632" s="79"/>
      <c r="CH632" s="79"/>
      <c r="CI632" s="79"/>
      <c r="CJ632" s="79"/>
    </row>
    <row r="633" spans="1:88" s="93" customFormat="1" ht="10.5" customHeight="1">
      <c r="A633" s="92"/>
      <c r="B633" s="92"/>
      <c r="C633" s="92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  <c r="AV633" s="79"/>
      <c r="AW633" s="79"/>
      <c r="AX633" s="79"/>
      <c r="AY633" s="79"/>
      <c r="AZ633" s="79"/>
      <c r="BA633" s="79"/>
      <c r="BB633" s="79"/>
      <c r="BC633" s="79"/>
      <c r="BD633" s="79"/>
      <c r="BE633" s="79"/>
      <c r="BF633" s="79"/>
      <c r="BG633" s="79"/>
      <c r="BH633" s="79"/>
      <c r="BI633" s="79"/>
      <c r="BJ633" s="79"/>
      <c r="BK633" s="79"/>
      <c r="BL633" s="79"/>
      <c r="BM633" s="79"/>
      <c r="BN633" s="79"/>
      <c r="BO633" s="79"/>
      <c r="BP633" s="79"/>
      <c r="BQ633" s="79"/>
      <c r="BR633" s="79"/>
      <c r="BS633" s="79"/>
      <c r="BT633" s="79"/>
      <c r="BU633" s="79"/>
      <c r="BV633" s="79"/>
      <c r="BW633" s="79"/>
      <c r="BX633" s="79"/>
      <c r="BY633" s="79"/>
      <c r="BZ633" s="79"/>
      <c r="CA633" s="79"/>
      <c r="CB633" s="79"/>
      <c r="CC633" s="79"/>
      <c r="CD633" s="79"/>
      <c r="CE633" s="79"/>
      <c r="CF633" s="79"/>
      <c r="CG633" s="79"/>
      <c r="CH633" s="79"/>
      <c r="CI633" s="79"/>
      <c r="CJ633" s="79"/>
    </row>
    <row r="634" spans="1:88" s="93" customFormat="1" ht="10.5" customHeight="1">
      <c r="A634" s="92"/>
      <c r="B634" s="92"/>
      <c r="C634" s="92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  <c r="AW634" s="79"/>
      <c r="AX634" s="79"/>
      <c r="AY634" s="79"/>
      <c r="AZ634" s="79"/>
      <c r="BA634" s="79"/>
      <c r="BB634" s="79"/>
      <c r="BC634" s="79"/>
      <c r="BD634" s="79"/>
      <c r="BE634" s="79"/>
      <c r="BF634" s="79"/>
      <c r="BG634" s="79"/>
      <c r="BH634" s="79"/>
      <c r="BI634" s="79"/>
      <c r="BJ634" s="79"/>
      <c r="BK634" s="79"/>
      <c r="BL634" s="79"/>
      <c r="BM634" s="79"/>
      <c r="BN634" s="79"/>
      <c r="BO634" s="79"/>
      <c r="BP634" s="79"/>
      <c r="BQ634" s="79"/>
      <c r="BR634" s="79"/>
      <c r="BS634" s="79"/>
      <c r="BT634" s="79"/>
      <c r="BU634" s="79"/>
      <c r="BV634" s="79"/>
      <c r="BW634" s="79"/>
      <c r="BX634" s="79"/>
      <c r="BY634" s="79"/>
      <c r="BZ634" s="79"/>
      <c r="CA634" s="79"/>
      <c r="CB634" s="79"/>
      <c r="CC634" s="79"/>
      <c r="CD634" s="79"/>
      <c r="CE634" s="79"/>
      <c r="CF634" s="79"/>
      <c r="CG634" s="79"/>
      <c r="CH634" s="79"/>
      <c r="CI634" s="79"/>
      <c r="CJ634" s="79"/>
    </row>
    <row r="635" spans="1:88" s="93" customFormat="1" ht="10.5" customHeight="1">
      <c r="A635" s="92"/>
      <c r="B635" s="92"/>
      <c r="C635" s="92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  <c r="AW635" s="79"/>
      <c r="AX635" s="79"/>
      <c r="AY635" s="79"/>
      <c r="AZ635" s="79"/>
      <c r="BA635" s="79"/>
      <c r="BB635" s="79"/>
      <c r="BC635" s="79"/>
      <c r="BD635" s="79"/>
      <c r="BE635" s="79"/>
      <c r="BF635" s="79"/>
      <c r="BG635" s="79"/>
      <c r="BH635" s="79"/>
      <c r="BI635" s="79"/>
      <c r="BJ635" s="79"/>
      <c r="BK635" s="79"/>
      <c r="BL635" s="79"/>
      <c r="BM635" s="79"/>
      <c r="BN635" s="79"/>
      <c r="BO635" s="79"/>
      <c r="BP635" s="79"/>
      <c r="BQ635" s="79"/>
      <c r="BR635" s="79"/>
      <c r="BS635" s="79"/>
      <c r="BT635" s="79"/>
      <c r="BU635" s="79"/>
      <c r="BV635" s="79"/>
      <c r="BW635" s="79"/>
      <c r="BX635" s="79"/>
      <c r="BY635" s="79"/>
      <c r="BZ635" s="79"/>
      <c r="CA635" s="79"/>
      <c r="CB635" s="79"/>
      <c r="CC635" s="79"/>
      <c r="CD635" s="79"/>
      <c r="CE635" s="79"/>
      <c r="CF635" s="79"/>
      <c r="CG635" s="79"/>
      <c r="CH635" s="79"/>
      <c r="CI635" s="79"/>
      <c r="CJ635" s="79"/>
    </row>
    <row r="636" spans="1:88" s="93" customFormat="1" ht="10.5" customHeight="1">
      <c r="A636" s="92"/>
      <c r="B636" s="92"/>
      <c r="C636" s="92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  <c r="AW636" s="79"/>
      <c r="AX636" s="79"/>
      <c r="AY636" s="79"/>
      <c r="AZ636" s="79"/>
      <c r="BA636" s="79"/>
      <c r="BB636" s="79"/>
      <c r="BC636" s="79"/>
      <c r="BD636" s="79"/>
      <c r="BE636" s="79"/>
      <c r="BF636" s="79"/>
      <c r="BG636" s="79"/>
      <c r="BH636" s="79"/>
      <c r="BI636" s="79"/>
      <c r="BJ636" s="79"/>
      <c r="BK636" s="79"/>
      <c r="BL636" s="79"/>
      <c r="BM636" s="79"/>
      <c r="BN636" s="79"/>
      <c r="BO636" s="79"/>
      <c r="BP636" s="79"/>
      <c r="BQ636" s="79"/>
      <c r="BR636" s="79"/>
      <c r="BS636" s="79"/>
      <c r="BT636" s="79"/>
      <c r="BU636" s="79"/>
      <c r="BV636" s="79"/>
      <c r="BW636" s="79"/>
      <c r="BX636" s="79"/>
      <c r="BY636" s="79"/>
      <c r="BZ636" s="79"/>
      <c r="CA636" s="79"/>
      <c r="CB636" s="79"/>
      <c r="CC636" s="79"/>
      <c r="CD636" s="79"/>
      <c r="CE636" s="79"/>
      <c r="CF636" s="79"/>
      <c r="CG636" s="79"/>
      <c r="CH636" s="79"/>
      <c r="CI636" s="79"/>
      <c r="CJ636" s="79"/>
    </row>
    <row r="637" spans="1:88" s="93" customFormat="1" ht="10.5" customHeight="1">
      <c r="A637" s="92"/>
      <c r="B637" s="92"/>
      <c r="C637" s="92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  <c r="AW637" s="79"/>
      <c r="AX637" s="79"/>
      <c r="AY637" s="79"/>
      <c r="AZ637" s="79"/>
      <c r="BA637" s="79"/>
      <c r="BB637" s="79"/>
      <c r="BC637" s="79"/>
      <c r="BD637" s="79"/>
      <c r="BE637" s="79"/>
      <c r="BF637" s="79"/>
      <c r="BG637" s="79"/>
      <c r="BH637" s="79"/>
      <c r="BI637" s="79"/>
      <c r="BJ637" s="79"/>
      <c r="BK637" s="79"/>
      <c r="BL637" s="79"/>
      <c r="BM637" s="79"/>
      <c r="BN637" s="79"/>
      <c r="BO637" s="79"/>
      <c r="BP637" s="79"/>
      <c r="BQ637" s="79"/>
      <c r="BR637" s="79"/>
      <c r="BS637" s="79"/>
      <c r="BT637" s="79"/>
      <c r="BU637" s="79"/>
      <c r="BV637" s="79"/>
      <c r="BW637" s="79"/>
      <c r="BX637" s="79"/>
      <c r="BY637" s="79"/>
      <c r="BZ637" s="79"/>
      <c r="CA637" s="79"/>
      <c r="CB637" s="79"/>
      <c r="CC637" s="79"/>
      <c r="CD637" s="79"/>
      <c r="CE637" s="79"/>
      <c r="CF637" s="79"/>
      <c r="CG637" s="79"/>
      <c r="CH637" s="79"/>
      <c r="CI637" s="79"/>
      <c r="CJ637" s="79"/>
    </row>
    <row r="638" spans="1:88" s="93" customFormat="1" ht="10.5" customHeight="1">
      <c r="A638" s="92"/>
      <c r="B638" s="92"/>
      <c r="C638" s="92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  <c r="AW638" s="79"/>
      <c r="AX638" s="79"/>
      <c r="AY638" s="79"/>
      <c r="AZ638" s="79"/>
      <c r="BA638" s="79"/>
      <c r="BB638" s="79"/>
      <c r="BC638" s="79"/>
      <c r="BD638" s="79"/>
      <c r="BE638" s="79"/>
      <c r="BF638" s="79"/>
      <c r="BG638" s="79"/>
      <c r="BH638" s="79"/>
      <c r="BI638" s="79"/>
      <c r="BJ638" s="79"/>
      <c r="BK638" s="79"/>
      <c r="BL638" s="79"/>
      <c r="BM638" s="79"/>
      <c r="BN638" s="79"/>
      <c r="BO638" s="79"/>
      <c r="BP638" s="79"/>
      <c r="BQ638" s="79"/>
      <c r="BR638" s="79"/>
      <c r="BS638" s="79"/>
      <c r="BT638" s="79"/>
      <c r="BU638" s="79"/>
      <c r="BV638" s="79"/>
      <c r="BW638" s="79"/>
      <c r="BX638" s="79"/>
      <c r="BY638" s="79"/>
      <c r="BZ638" s="79"/>
      <c r="CA638" s="79"/>
      <c r="CB638" s="79"/>
      <c r="CC638" s="79"/>
      <c r="CD638" s="79"/>
      <c r="CE638" s="79"/>
      <c r="CF638" s="79"/>
      <c r="CG638" s="79"/>
      <c r="CH638" s="79"/>
      <c r="CI638" s="79"/>
      <c r="CJ638" s="79"/>
    </row>
    <row r="639" spans="1:88" s="93" customFormat="1" ht="10.5" customHeight="1">
      <c r="A639" s="92"/>
      <c r="B639" s="92"/>
      <c r="C639" s="92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79"/>
      <c r="AW639" s="79"/>
      <c r="AX639" s="79"/>
      <c r="AY639" s="79"/>
      <c r="AZ639" s="79"/>
      <c r="BA639" s="79"/>
      <c r="BB639" s="79"/>
      <c r="BC639" s="79"/>
      <c r="BD639" s="79"/>
      <c r="BE639" s="79"/>
      <c r="BF639" s="79"/>
      <c r="BG639" s="79"/>
      <c r="BH639" s="79"/>
      <c r="BI639" s="79"/>
      <c r="BJ639" s="79"/>
      <c r="BK639" s="79"/>
      <c r="BL639" s="79"/>
      <c r="BM639" s="79"/>
      <c r="BN639" s="79"/>
      <c r="BO639" s="79"/>
      <c r="BP639" s="79"/>
      <c r="BQ639" s="79"/>
      <c r="BR639" s="79"/>
      <c r="BS639" s="79"/>
      <c r="BT639" s="79"/>
      <c r="BU639" s="79"/>
      <c r="BV639" s="79"/>
      <c r="BW639" s="79"/>
      <c r="BX639" s="79"/>
      <c r="BY639" s="79"/>
      <c r="BZ639" s="79"/>
      <c r="CA639" s="79"/>
      <c r="CB639" s="79"/>
      <c r="CC639" s="79"/>
      <c r="CD639" s="79"/>
      <c r="CE639" s="79"/>
      <c r="CF639" s="79"/>
      <c r="CG639" s="79"/>
      <c r="CH639" s="79"/>
      <c r="CI639" s="79"/>
      <c r="CJ639" s="79"/>
    </row>
    <row r="640" spans="1:88" s="93" customFormat="1" ht="10.5" customHeight="1">
      <c r="A640" s="92"/>
      <c r="B640" s="92"/>
      <c r="C640" s="92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  <c r="AU640" s="79"/>
      <c r="AV640" s="79"/>
      <c r="AW640" s="79"/>
      <c r="AX640" s="79"/>
      <c r="AY640" s="79"/>
      <c r="AZ640" s="79"/>
      <c r="BA640" s="79"/>
      <c r="BB640" s="79"/>
      <c r="BC640" s="79"/>
      <c r="BD640" s="79"/>
      <c r="BE640" s="79"/>
      <c r="BF640" s="79"/>
      <c r="BG640" s="79"/>
      <c r="BH640" s="79"/>
      <c r="BI640" s="79"/>
      <c r="BJ640" s="79"/>
      <c r="BK640" s="79"/>
      <c r="BL640" s="79"/>
      <c r="BM640" s="79"/>
      <c r="BN640" s="79"/>
      <c r="BO640" s="79"/>
      <c r="BP640" s="79"/>
      <c r="BQ640" s="79"/>
      <c r="BR640" s="79"/>
      <c r="BS640" s="79"/>
      <c r="BT640" s="79"/>
      <c r="BU640" s="79"/>
      <c r="BV640" s="79"/>
      <c r="BW640" s="79"/>
      <c r="BX640" s="79"/>
      <c r="BY640" s="79"/>
      <c r="BZ640" s="79"/>
      <c r="CA640" s="79"/>
      <c r="CB640" s="79"/>
      <c r="CC640" s="79"/>
      <c r="CD640" s="79"/>
      <c r="CE640" s="79"/>
      <c r="CF640" s="79"/>
      <c r="CG640" s="79"/>
      <c r="CH640" s="79"/>
      <c r="CI640" s="79"/>
      <c r="CJ640" s="79"/>
    </row>
    <row r="641" spans="1:88" s="93" customFormat="1" ht="10.5" customHeight="1">
      <c r="A641" s="92"/>
      <c r="B641" s="92"/>
      <c r="C641" s="92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  <c r="AW641" s="79"/>
      <c r="AX641" s="79"/>
      <c r="AY641" s="79"/>
      <c r="AZ641" s="79"/>
      <c r="BA641" s="79"/>
      <c r="BB641" s="79"/>
      <c r="BC641" s="79"/>
      <c r="BD641" s="79"/>
      <c r="BE641" s="79"/>
      <c r="BF641" s="79"/>
      <c r="BG641" s="79"/>
      <c r="BH641" s="79"/>
      <c r="BI641" s="79"/>
      <c r="BJ641" s="79"/>
      <c r="BK641" s="79"/>
      <c r="BL641" s="79"/>
      <c r="BM641" s="79"/>
      <c r="BN641" s="79"/>
      <c r="BO641" s="79"/>
      <c r="BP641" s="79"/>
      <c r="BQ641" s="79"/>
      <c r="BR641" s="79"/>
      <c r="BS641" s="79"/>
      <c r="BT641" s="79"/>
      <c r="BU641" s="79"/>
      <c r="BV641" s="79"/>
      <c r="BW641" s="79"/>
      <c r="BX641" s="79"/>
      <c r="BY641" s="79"/>
      <c r="BZ641" s="79"/>
      <c r="CA641" s="79"/>
      <c r="CB641" s="79"/>
      <c r="CC641" s="79"/>
      <c r="CD641" s="79"/>
      <c r="CE641" s="79"/>
      <c r="CF641" s="79"/>
      <c r="CG641" s="79"/>
      <c r="CH641" s="79"/>
      <c r="CI641" s="79"/>
      <c r="CJ641" s="79"/>
    </row>
    <row r="642" spans="1:88" s="93" customFormat="1" ht="10.5" customHeight="1">
      <c r="A642" s="92"/>
      <c r="B642" s="92"/>
      <c r="C642" s="92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  <c r="AW642" s="79"/>
      <c r="AX642" s="79"/>
      <c r="AY642" s="79"/>
      <c r="AZ642" s="79"/>
      <c r="BA642" s="79"/>
      <c r="BB642" s="79"/>
      <c r="BC642" s="79"/>
      <c r="BD642" s="79"/>
      <c r="BE642" s="79"/>
      <c r="BF642" s="79"/>
      <c r="BG642" s="79"/>
      <c r="BH642" s="79"/>
      <c r="BI642" s="79"/>
      <c r="BJ642" s="79"/>
      <c r="BK642" s="79"/>
      <c r="BL642" s="79"/>
      <c r="BM642" s="79"/>
      <c r="BN642" s="79"/>
      <c r="BO642" s="79"/>
      <c r="BP642" s="79"/>
      <c r="BQ642" s="79"/>
      <c r="BR642" s="79"/>
      <c r="BS642" s="79"/>
      <c r="BT642" s="79"/>
      <c r="BU642" s="79"/>
      <c r="BV642" s="79"/>
      <c r="BW642" s="79"/>
      <c r="BX642" s="79"/>
      <c r="BY642" s="79"/>
      <c r="BZ642" s="79"/>
      <c r="CA642" s="79"/>
      <c r="CB642" s="79"/>
      <c r="CC642" s="79"/>
      <c r="CD642" s="79"/>
      <c r="CE642" s="79"/>
      <c r="CF642" s="79"/>
      <c r="CG642" s="79"/>
      <c r="CH642" s="79"/>
      <c r="CI642" s="79"/>
      <c r="CJ642" s="79"/>
    </row>
    <row r="643" spans="1:88" s="93" customFormat="1" ht="10.5" customHeight="1">
      <c r="A643" s="92"/>
      <c r="B643" s="92"/>
      <c r="C643" s="92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  <c r="AW643" s="79"/>
      <c r="AX643" s="79"/>
      <c r="AY643" s="79"/>
      <c r="AZ643" s="79"/>
      <c r="BA643" s="79"/>
      <c r="BB643" s="79"/>
      <c r="BC643" s="79"/>
      <c r="BD643" s="79"/>
      <c r="BE643" s="79"/>
      <c r="BF643" s="79"/>
      <c r="BG643" s="79"/>
      <c r="BH643" s="79"/>
      <c r="BI643" s="79"/>
      <c r="BJ643" s="79"/>
      <c r="BK643" s="79"/>
      <c r="BL643" s="79"/>
      <c r="BM643" s="79"/>
      <c r="BN643" s="79"/>
      <c r="BO643" s="79"/>
      <c r="BP643" s="79"/>
      <c r="BQ643" s="79"/>
      <c r="BR643" s="79"/>
      <c r="BS643" s="79"/>
      <c r="BT643" s="79"/>
      <c r="BU643" s="79"/>
      <c r="BV643" s="79"/>
      <c r="BW643" s="79"/>
      <c r="BX643" s="79"/>
      <c r="BY643" s="79"/>
      <c r="BZ643" s="79"/>
      <c r="CA643" s="79"/>
      <c r="CB643" s="79"/>
      <c r="CC643" s="79"/>
      <c r="CD643" s="79"/>
      <c r="CE643" s="79"/>
      <c r="CF643" s="79"/>
      <c r="CG643" s="79"/>
      <c r="CH643" s="79"/>
      <c r="CI643" s="79"/>
      <c r="CJ643" s="79"/>
    </row>
    <row r="644" spans="1:88" s="93" customFormat="1" ht="10.5" customHeight="1">
      <c r="A644" s="92"/>
      <c r="B644" s="92"/>
      <c r="C644" s="92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  <c r="AW644" s="79"/>
      <c r="AX644" s="79"/>
      <c r="AY644" s="79"/>
      <c r="AZ644" s="79"/>
      <c r="BA644" s="79"/>
      <c r="BB644" s="79"/>
      <c r="BC644" s="79"/>
      <c r="BD644" s="79"/>
      <c r="BE644" s="79"/>
      <c r="BF644" s="79"/>
      <c r="BG644" s="79"/>
      <c r="BH644" s="79"/>
      <c r="BI644" s="79"/>
      <c r="BJ644" s="79"/>
      <c r="BK644" s="79"/>
      <c r="BL644" s="79"/>
      <c r="BM644" s="79"/>
      <c r="BN644" s="79"/>
      <c r="BO644" s="79"/>
      <c r="BP644" s="79"/>
      <c r="BQ644" s="79"/>
      <c r="BR644" s="79"/>
      <c r="BS644" s="79"/>
      <c r="BT644" s="79"/>
      <c r="BU644" s="79"/>
      <c r="BV644" s="79"/>
      <c r="BW644" s="79"/>
      <c r="BX644" s="79"/>
      <c r="BY644" s="79"/>
      <c r="BZ644" s="79"/>
      <c r="CA644" s="79"/>
      <c r="CB644" s="79"/>
      <c r="CC644" s="79"/>
      <c r="CD644" s="79"/>
      <c r="CE644" s="79"/>
      <c r="CF644" s="79"/>
      <c r="CG644" s="79"/>
      <c r="CH644" s="79"/>
      <c r="CI644" s="79"/>
      <c r="CJ644" s="79"/>
    </row>
    <row r="645" spans="1:88" s="93" customFormat="1" ht="10.5" customHeight="1">
      <c r="A645" s="92"/>
      <c r="B645" s="92"/>
      <c r="C645" s="92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  <c r="AW645" s="79"/>
      <c r="AX645" s="79"/>
      <c r="AY645" s="79"/>
      <c r="AZ645" s="79"/>
      <c r="BA645" s="79"/>
      <c r="BB645" s="79"/>
      <c r="BC645" s="79"/>
      <c r="BD645" s="79"/>
      <c r="BE645" s="79"/>
      <c r="BF645" s="79"/>
      <c r="BG645" s="79"/>
      <c r="BH645" s="79"/>
      <c r="BI645" s="79"/>
      <c r="BJ645" s="79"/>
      <c r="BK645" s="79"/>
      <c r="BL645" s="79"/>
      <c r="BM645" s="79"/>
      <c r="BN645" s="79"/>
      <c r="BO645" s="79"/>
      <c r="BP645" s="79"/>
      <c r="BQ645" s="79"/>
      <c r="BR645" s="79"/>
      <c r="BS645" s="79"/>
      <c r="BT645" s="79"/>
      <c r="BU645" s="79"/>
      <c r="BV645" s="79"/>
      <c r="BW645" s="79"/>
      <c r="BX645" s="79"/>
      <c r="BY645" s="79"/>
      <c r="BZ645" s="79"/>
      <c r="CA645" s="79"/>
      <c r="CB645" s="79"/>
      <c r="CC645" s="79"/>
      <c r="CD645" s="79"/>
      <c r="CE645" s="79"/>
      <c r="CF645" s="79"/>
      <c r="CG645" s="79"/>
      <c r="CH645" s="79"/>
      <c r="CI645" s="79"/>
      <c r="CJ645" s="79"/>
    </row>
    <row r="646" spans="1:88" s="93" customFormat="1" ht="10.5" customHeight="1">
      <c r="A646" s="92"/>
      <c r="B646" s="92"/>
      <c r="C646" s="92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  <c r="AW646" s="79"/>
      <c r="AX646" s="79"/>
      <c r="AY646" s="79"/>
      <c r="AZ646" s="79"/>
      <c r="BA646" s="79"/>
      <c r="BB646" s="79"/>
      <c r="BC646" s="79"/>
      <c r="BD646" s="79"/>
      <c r="BE646" s="79"/>
      <c r="BF646" s="79"/>
      <c r="BG646" s="79"/>
      <c r="BH646" s="79"/>
      <c r="BI646" s="79"/>
      <c r="BJ646" s="79"/>
      <c r="BK646" s="79"/>
      <c r="BL646" s="79"/>
      <c r="BM646" s="79"/>
      <c r="BN646" s="79"/>
      <c r="BO646" s="79"/>
      <c r="BP646" s="79"/>
      <c r="BQ646" s="79"/>
      <c r="BR646" s="79"/>
      <c r="BS646" s="79"/>
      <c r="BT646" s="79"/>
      <c r="BU646" s="79"/>
      <c r="BV646" s="79"/>
      <c r="BW646" s="79"/>
      <c r="BX646" s="79"/>
      <c r="BY646" s="79"/>
      <c r="BZ646" s="79"/>
      <c r="CA646" s="79"/>
      <c r="CB646" s="79"/>
      <c r="CC646" s="79"/>
      <c r="CD646" s="79"/>
      <c r="CE646" s="79"/>
      <c r="CF646" s="79"/>
      <c r="CG646" s="79"/>
      <c r="CH646" s="79"/>
      <c r="CI646" s="79"/>
      <c r="CJ646" s="79"/>
    </row>
    <row r="647" spans="1:88" s="93" customFormat="1" ht="10.5" customHeight="1">
      <c r="A647" s="92"/>
      <c r="B647" s="92"/>
      <c r="C647" s="92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  <c r="AW647" s="79"/>
      <c r="AX647" s="79"/>
      <c r="AY647" s="79"/>
      <c r="AZ647" s="79"/>
      <c r="BA647" s="79"/>
      <c r="BB647" s="79"/>
      <c r="BC647" s="79"/>
      <c r="BD647" s="79"/>
      <c r="BE647" s="79"/>
      <c r="BF647" s="79"/>
      <c r="BG647" s="79"/>
      <c r="BH647" s="79"/>
      <c r="BI647" s="79"/>
      <c r="BJ647" s="79"/>
      <c r="BK647" s="79"/>
      <c r="BL647" s="79"/>
      <c r="BM647" s="79"/>
      <c r="BN647" s="79"/>
      <c r="BO647" s="79"/>
      <c r="BP647" s="79"/>
      <c r="BQ647" s="79"/>
      <c r="BR647" s="79"/>
      <c r="BS647" s="79"/>
      <c r="BT647" s="79"/>
      <c r="BU647" s="79"/>
      <c r="BV647" s="79"/>
      <c r="BW647" s="79"/>
      <c r="BX647" s="79"/>
      <c r="BY647" s="79"/>
      <c r="BZ647" s="79"/>
      <c r="CA647" s="79"/>
      <c r="CB647" s="79"/>
      <c r="CC647" s="79"/>
      <c r="CD647" s="79"/>
      <c r="CE647" s="79"/>
      <c r="CF647" s="79"/>
      <c r="CG647" s="79"/>
      <c r="CH647" s="79"/>
      <c r="CI647" s="79"/>
      <c r="CJ647" s="79"/>
    </row>
    <row r="648" spans="1:88" s="93" customFormat="1" ht="10.5" customHeight="1">
      <c r="A648" s="92"/>
      <c r="B648" s="92"/>
      <c r="C648" s="92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  <c r="AW648" s="79"/>
      <c r="AX648" s="79"/>
      <c r="AY648" s="79"/>
      <c r="AZ648" s="79"/>
      <c r="BA648" s="79"/>
      <c r="BB648" s="79"/>
      <c r="BC648" s="79"/>
      <c r="BD648" s="79"/>
      <c r="BE648" s="79"/>
      <c r="BF648" s="79"/>
      <c r="BG648" s="79"/>
      <c r="BH648" s="79"/>
      <c r="BI648" s="79"/>
      <c r="BJ648" s="79"/>
      <c r="BK648" s="79"/>
      <c r="BL648" s="79"/>
      <c r="BM648" s="79"/>
      <c r="BN648" s="79"/>
      <c r="BO648" s="79"/>
      <c r="BP648" s="79"/>
      <c r="BQ648" s="79"/>
      <c r="BR648" s="79"/>
      <c r="BS648" s="79"/>
      <c r="BT648" s="79"/>
      <c r="BU648" s="79"/>
      <c r="BV648" s="79"/>
      <c r="BW648" s="79"/>
      <c r="BX648" s="79"/>
      <c r="BY648" s="79"/>
      <c r="BZ648" s="79"/>
      <c r="CA648" s="79"/>
      <c r="CB648" s="79"/>
      <c r="CC648" s="79"/>
      <c r="CD648" s="79"/>
      <c r="CE648" s="79"/>
      <c r="CF648" s="79"/>
      <c r="CG648" s="79"/>
      <c r="CH648" s="79"/>
      <c r="CI648" s="79"/>
      <c r="CJ648" s="79"/>
    </row>
    <row r="649" spans="1:88" s="93" customFormat="1" ht="10.5" customHeight="1">
      <c r="A649" s="92"/>
      <c r="B649" s="92"/>
      <c r="C649" s="92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  <c r="AW649" s="79"/>
      <c r="AX649" s="79"/>
      <c r="AY649" s="79"/>
      <c r="AZ649" s="79"/>
      <c r="BA649" s="79"/>
      <c r="BB649" s="79"/>
      <c r="BC649" s="79"/>
      <c r="BD649" s="79"/>
      <c r="BE649" s="79"/>
      <c r="BF649" s="79"/>
      <c r="BG649" s="79"/>
      <c r="BH649" s="79"/>
      <c r="BI649" s="79"/>
      <c r="BJ649" s="79"/>
      <c r="BK649" s="79"/>
      <c r="BL649" s="79"/>
      <c r="BM649" s="79"/>
      <c r="BN649" s="79"/>
      <c r="BO649" s="79"/>
      <c r="BP649" s="79"/>
      <c r="BQ649" s="79"/>
      <c r="BR649" s="79"/>
      <c r="BS649" s="79"/>
      <c r="BT649" s="79"/>
      <c r="BU649" s="79"/>
      <c r="BV649" s="79"/>
      <c r="BW649" s="79"/>
      <c r="BX649" s="79"/>
      <c r="BY649" s="79"/>
      <c r="BZ649" s="79"/>
      <c r="CA649" s="79"/>
      <c r="CB649" s="79"/>
      <c r="CC649" s="79"/>
      <c r="CD649" s="79"/>
      <c r="CE649" s="79"/>
      <c r="CF649" s="79"/>
      <c r="CG649" s="79"/>
      <c r="CH649" s="79"/>
      <c r="CI649" s="79"/>
      <c r="CJ649" s="79"/>
    </row>
    <row r="650" spans="1:88" s="93" customFormat="1" ht="10.5" customHeight="1">
      <c r="A650" s="92"/>
      <c r="B650" s="92"/>
      <c r="C650" s="92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  <c r="AW650" s="79"/>
      <c r="AX650" s="79"/>
      <c r="AY650" s="79"/>
      <c r="AZ650" s="79"/>
      <c r="BA650" s="79"/>
      <c r="BB650" s="79"/>
      <c r="BC650" s="79"/>
      <c r="BD650" s="79"/>
      <c r="BE650" s="79"/>
      <c r="BF650" s="79"/>
      <c r="BG650" s="79"/>
      <c r="BH650" s="79"/>
      <c r="BI650" s="79"/>
      <c r="BJ650" s="79"/>
      <c r="BK650" s="79"/>
      <c r="BL650" s="79"/>
      <c r="BM650" s="79"/>
      <c r="BN650" s="79"/>
      <c r="BO650" s="79"/>
      <c r="BP650" s="79"/>
      <c r="BQ650" s="79"/>
      <c r="BR650" s="79"/>
      <c r="BS650" s="79"/>
      <c r="BT650" s="79"/>
      <c r="BU650" s="79"/>
      <c r="BV650" s="79"/>
      <c r="BW650" s="79"/>
      <c r="BX650" s="79"/>
      <c r="BY650" s="79"/>
      <c r="BZ650" s="79"/>
      <c r="CA650" s="79"/>
      <c r="CB650" s="79"/>
      <c r="CC650" s="79"/>
      <c r="CD650" s="79"/>
      <c r="CE650" s="79"/>
      <c r="CF650" s="79"/>
      <c r="CG650" s="79"/>
      <c r="CH650" s="79"/>
      <c r="CI650" s="79"/>
      <c r="CJ650" s="79"/>
    </row>
    <row r="651" spans="1:88" s="93" customFormat="1" ht="10.5" customHeight="1">
      <c r="A651" s="92"/>
      <c r="B651" s="92"/>
      <c r="C651" s="92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  <c r="BK651" s="79"/>
      <c r="BL651" s="79"/>
      <c r="BM651" s="79"/>
      <c r="BN651" s="79"/>
      <c r="BO651" s="79"/>
      <c r="BP651" s="79"/>
      <c r="BQ651" s="79"/>
      <c r="BR651" s="79"/>
      <c r="BS651" s="79"/>
      <c r="BT651" s="79"/>
      <c r="BU651" s="79"/>
      <c r="BV651" s="79"/>
      <c r="BW651" s="79"/>
      <c r="BX651" s="79"/>
      <c r="BY651" s="79"/>
      <c r="BZ651" s="79"/>
      <c r="CA651" s="79"/>
      <c r="CB651" s="79"/>
      <c r="CC651" s="79"/>
      <c r="CD651" s="79"/>
      <c r="CE651" s="79"/>
      <c r="CF651" s="79"/>
      <c r="CG651" s="79"/>
      <c r="CH651" s="79"/>
      <c r="CI651" s="79"/>
      <c r="CJ651" s="79"/>
    </row>
    <row r="652" spans="1:88" s="93" customFormat="1" ht="10.5" customHeight="1">
      <c r="A652" s="92"/>
      <c r="B652" s="92"/>
      <c r="C652" s="92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  <c r="AX652" s="79"/>
      <c r="AY652" s="79"/>
      <c r="AZ652" s="79"/>
      <c r="BA652" s="79"/>
      <c r="BB652" s="79"/>
      <c r="BC652" s="79"/>
      <c r="BD652" s="79"/>
      <c r="BE652" s="79"/>
      <c r="BF652" s="79"/>
      <c r="BG652" s="79"/>
      <c r="BH652" s="79"/>
      <c r="BI652" s="79"/>
      <c r="BJ652" s="79"/>
      <c r="BK652" s="79"/>
      <c r="BL652" s="79"/>
      <c r="BM652" s="79"/>
      <c r="BN652" s="79"/>
      <c r="BO652" s="79"/>
      <c r="BP652" s="79"/>
      <c r="BQ652" s="79"/>
      <c r="BR652" s="79"/>
      <c r="BS652" s="79"/>
      <c r="BT652" s="79"/>
      <c r="BU652" s="79"/>
      <c r="BV652" s="79"/>
      <c r="BW652" s="79"/>
      <c r="BX652" s="79"/>
      <c r="BY652" s="79"/>
      <c r="BZ652" s="79"/>
      <c r="CA652" s="79"/>
      <c r="CB652" s="79"/>
      <c r="CC652" s="79"/>
      <c r="CD652" s="79"/>
      <c r="CE652" s="79"/>
      <c r="CF652" s="79"/>
      <c r="CG652" s="79"/>
      <c r="CH652" s="79"/>
      <c r="CI652" s="79"/>
      <c r="CJ652" s="79"/>
    </row>
    <row r="653" spans="1:88" s="93" customFormat="1" ht="10.5" customHeight="1">
      <c r="A653" s="92"/>
      <c r="B653" s="92"/>
      <c r="C653" s="92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  <c r="BK653" s="79"/>
      <c r="BL653" s="79"/>
      <c r="BM653" s="79"/>
      <c r="BN653" s="79"/>
      <c r="BO653" s="79"/>
      <c r="BP653" s="79"/>
      <c r="BQ653" s="79"/>
      <c r="BR653" s="79"/>
      <c r="BS653" s="79"/>
      <c r="BT653" s="79"/>
      <c r="BU653" s="79"/>
      <c r="BV653" s="79"/>
      <c r="BW653" s="79"/>
      <c r="BX653" s="79"/>
      <c r="BY653" s="79"/>
      <c r="BZ653" s="79"/>
      <c r="CA653" s="79"/>
      <c r="CB653" s="79"/>
      <c r="CC653" s="79"/>
      <c r="CD653" s="79"/>
      <c r="CE653" s="79"/>
      <c r="CF653" s="79"/>
      <c r="CG653" s="79"/>
      <c r="CH653" s="79"/>
      <c r="CI653" s="79"/>
      <c r="CJ653" s="79"/>
    </row>
    <row r="654" spans="1:88" s="93" customFormat="1" ht="10.5" customHeight="1">
      <c r="A654" s="92"/>
      <c r="B654" s="92"/>
      <c r="C654" s="92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  <c r="AW654" s="79"/>
      <c r="AX654" s="79"/>
      <c r="AY654" s="79"/>
      <c r="AZ654" s="79"/>
      <c r="BA654" s="79"/>
      <c r="BB654" s="79"/>
      <c r="BC654" s="79"/>
      <c r="BD654" s="79"/>
      <c r="BE654" s="79"/>
      <c r="BF654" s="79"/>
      <c r="BG654" s="79"/>
      <c r="BH654" s="79"/>
      <c r="BI654" s="79"/>
      <c r="BJ654" s="79"/>
      <c r="BK654" s="79"/>
      <c r="BL654" s="79"/>
      <c r="BM654" s="79"/>
      <c r="BN654" s="79"/>
      <c r="BO654" s="79"/>
      <c r="BP654" s="79"/>
      <c r="BQ654" s="79"/>
      <c r="BR654" s="79"/>
      <c r="BS654" s="79"/>
      <c r="BT654" s="79"/>
      <c r="BU654" s="79"/>
      <c r="BV654" s="79"/>
      <c r="BW654" s="79"/>
      <c r="BX654" s="79"/>
      <c r="BY654" s="79"/>
      <c r="BZ654" s="79"/>
      <c r="CA654" s="79"/>
      <c r="CB654" s="79"/>
      <c r="CC654" s="79"/>
      <c r="CD654" s="79"/>
      <c r="CE654" s="79"/>
      <c r="CF654" s="79"/>
      <c r="CG654" s="79"/>
      <c r="CH654" s="79"/>
      <c r="CI654" s="79"/>
      <c r="CJ654" s="79"/>
    </row>
    <row r="655" spans="1:88" s="93" customFormat="1" ht="10.5" customHeight="1">
      <c r="A655" s="92"/>
      <c r="B655" s="92"/>
      <c r="C655" s="92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  <c r="AW655" s="79"/>
      <c r="AX655" s="79"/>
      <c r="AY655" s="79"/>
      <c r="AZ655" s="79"/>
      <c r="BA655" s="79"/>
      <c r="BB655" s="79"/>
      <c r="BC655" s="79"/>
      <c r="BD655" s="79"/>
      <c r="BE655" s="79"/>
      <c r="BF655" s="79"/>
      <c r="BG655" s="79"/>
      <c r="BH655" s="79"/>
      <c r="BI655" s="79"/>
      <c r="BJ655" s="79"/>
      <c r="BK655" s="79"/>
      <c r="BL655" s="79"/>
      <c r="BM655" s="79"/>
      <c r="BN655" s="79"/>
      <c r="BO655" s="79"/>
      <c r="BP655" s="79"/>
      <c r="BQ655" s="79"/>
      <c r="BR655" s="79"/>
      <c r="BS655" s="79"/>
      <c r="BT655" s="79"/>
      <c r="BU655" s="79"/>
      <c r="BV655" s="79"/>
      <c r="BW655" s="79"/>
      <c r="BX655" s="79"/>
      <c r="BY655" s="79"/>
      <c r="BZ655" s="79"/>
      <c r="CA655" s="79"/>
      <c r="CB655" s="79"/>
      <c r="CC655" s="79"/>
      <c r="CD655" s="79"/>
      <c r="CE655" s="79"/>
      <c r="CF655" s="79"/>
      <c r="CG655" s="79"/>
      <c r="CH655" s="79"/>
      <c r="CI655" s="79"/>
      <c r="CJ655" s="79"/>
    </row>
    <row r="656" spans="1:88" s="93" customFormat="1" ht="10.5" customHeight="1">
      <c r="A656" s="92"/>
      <c r="B656" s="92"/>
      <c r="C656" s="92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  <c r="AW656" s="79"/>
      <c r="AX656" s="79"/>
      <c r="AY656" s="79"/>
      <c r="AZ656" s="79"/>
      <c r="BA656" s="79"/>
      <c r="BB656" s="79"/>
      <c r="BC656" s="79"/>
      <c r="BD656" s="79"/>
      <c r="BE656" s="79"/>
      <c r="BF656" s="79"/>
      <c r="BG656" s="79"/>
      <c r="BH656" s="79"/>
      <c r="BI656" s="79"/>
      <c r="BJ656" s="79"/>
      <c r="BK656" s="79"/>
      <c r="BL656" s="79"/>
      <c r="BM656" s="79"/>
      <c r="BN656" s="79"/>
      <c r="BO656" s="79"/>
      <c r="BP656" s="79"/>
      <c r="BQ656" s="79"/>
      <c r="BR656" s="79"/>
      <c r="BS656" s="79"/>
      <c r="BT656" s="79"/>
      <c r="BU656" s="79"/>
      <c r="BV656" s="79"/>
      <c r="BW656" s="79"/>
      <c r="BX656" s="79"/>
      <c r="BY656" s="79"/>
      <c r="BZ656" s="79"/>
      <c r="CA656" s="79"/>
      <c r="CB656" s="79"/>
      <c r="CC656" s="79"/>
      <c r="CD656" s="79"/>
      <c r="CE656" s="79"/>
      <c r="CF656" s="79"/>
      <c r="CG656" s="79"/>
      <c r="CH656" s="79"/>
      <c r="CI656" s="79"/>
      <c r="CJ656" s="79"/>
    </row>
    <row r="657" spans="1:88" s="93" customFormat="1" ht="10.5" customHeight="1">
      <c r="A657" s="92"/>
      <c r="B657" s="92"/>
      <c r="C657" s="92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AW657" s="79"/>
      <c r="AX657" s="79"/>
      <c r="AY657" s="79"/>
      <c r="AZ657" s="79"/>
      <c r="BA657" s="79"/>
      <c r="BB657" s="79"/>
      <c r="BC657" s="79"/>
      <c r="BD657" s="79"/>
      <c r="BE657" s="79"/>
      <c r="BF657" s="79"/>
      <c r="BG657" s="79"/>
      <c r="BH657" s="79"/>
      <c r="BI657" s="79"/>
      <c r="BJ657" s="79"/>
      <c r="BK657" s="79"/>
      <c r="BL657" s="79"/>
      <c r="BM657" s="79"/>
      <c r="BN657" s="79"/>
      <c r="BO657" s="79"/>
      <c r="BP657" s="79"/>
      <c r="BQ657" s="79"/>
      <c r="BR657" s="79"/>
      <c r="BS657" s="79"/>
      <c r="BT657" s="79"/>
      <c r="BU657" s="79"/>
      <c r="BV657" s="79"/>
      <c r="BW657" s="79"/>
      <c r="BX657" s="79"/>
      <c r="BY657" s="79"/>
      <c r="BZ657" s="79"/>
      <c r="CA657" s="79"/>
      <c r="CB657" s="79"/>
      <c r="CC657" s="79"/>
      <c r="CD657" s="79"/>
      <c r="CE657" s="79"/>
      <c r="CF657" s="79"/>
      <c r="CG657" s="79"/>
      <c r="CH657" s="79"/>
      <c r="CI657" s="79"/>
      <c r="CJ657" s="79"/>
    </row>
    <row r="658" spans="1:88" s="93" customFormat="1" ht="10.5" customHeight="1">
      <c r="A658" s="92"/>
      <c r="B658" s="92"/>
      <c r="C658" s="92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  <c r="AW658" s="79"/>
      <c r="AX658" s="79"/>
      <c r="AY658" s="79"/>
      <c r="AZ658" s="79"/>
      <c r="BA658" s="79"/>
      <c r="BB658" s="79"/>
      <c r="BC658" s="79"/>
      <c r="BD658" s="79"/>
      <c r="BE658" s="79"/>
      <c r="BF658" s="79"/>
      <c r="BG658" s="79"/>
      <c r="BH658" s="79"/>
      <c r="BI658" s="79"/>
      <c r="BJ658" s="79"/>
      <c r="BK658" s="79"/>
      <c r="BL658" s="79"/>
      <c r="BM658" s="79"/>
      <c r="BN658" s="79"/>
      <c r="BO658" s="79"/>
      <c r="BP658" s="79"/>
      <c r="BQ658" s="79"/>
      <c r="BR658" s="79"/>
      <c r="BS658" s="79"/>
      <c r="BT658" s="79"/>
      <c r="BU658" s="79"/>
      <c r="BV658" s="79"/>
      <c r="BW658" s="79"/>
      <c r="BX658" s="79"/>
      <c r="BY658" s="79"/>
      <c r="BZ658" s="79"/>
      <c r="CA658" s="79"/>
      <c r="CB658" s="79"/>
      <c r="CC658" s="79"/>
      <c r="CD658" s="79"/>
      <c r="CE658" s="79"/>
      <c r="CF658" s="79"/>
      <c r="CG658" s="79"/>
      <c r="CH658" s="79"/>
      <c r="CI658" s="79"/>
      <c r="CJ658" s="79"/>
    </row>
    <row r="659" spans="1:88" s="93" customFormat="1" ht="10.5" customHeight="1">
      <c r="A659" s="92"/>
      <c r="B659" s="92"/>
      <c r="C659" s="92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  <c r="AW659" s="79"/>
      <c r="AX659" s="79"/>
      <c r="AY659" s="79"/>
      <c r="AZ659" s="79"/>
      <c r="BA659" s="79"/>
      <c r="BB659" s="79"/>
      <c r="BC659" s="79"/>
      <c r="BD659" s="79"/>
      <c r="BE659" s="79"/>
      <c r="BF659" s="79"/>
      <c r="BG659" s="79"/>
      <c r="BH659" s="79"/>
      <c r="BI659" s="79"/>
      <c r="BJ659" s="79"/>
      <c r="BK659" s="79"/>
      <c r="BL659" s="79"/>
      <c r="BM659" s="79"/>
      <c r="BN659" s="79"/>
      <c r="BO659" s="79"/>
      <c r="BP659" s="79"/>
      <c r="BQ659" s="79"/>
      <c r="BR659" s="79"/>
      <c r="BS659" s="79"/>
      <c r="BT659" s="79"/>
      <c r="BU659" s="79"/>
      <c r="BV659" s="79"/>
      <c r="BW659" s="79"/>
      <c r="BX659" s="79"/>
      <c r="BY659" s="79"/>
      <c r="BZ659" s="79"/>
      <c r="CA659" s="79"/>
      <c r="CB659" s="79"/>
      <c r="CC659" s="79"/>
      <c r="CD659" s="79"/>
      <c r="CE659" s="79"/>
      <c r="CF659" s="79"/>
      <c r="CG659" s="79"/>
      <c r="CH659" s="79"/>
      <c r="CI659" s="79"/>
      <c r="CJ659" s="79"/>
    </row>
    <row r="660" spans="1:88" s="93" customFormat="1" ht="10.5" customHeight="1">
      <c r="A660" s="92"/>
      <c r="B660" s="92"/>
      <c r="C660" s="92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  <c r="AW660" s="79"/>
      <c r="AX660" s="79"/>
      <c r="AY660" s="79"/>
      <c r="AZ660" s="79"/>
      <c r="BA660" s="79"/>
      <c r="BB660" s="79"/>
      <c r="BC660" s="79"/>
      <c r="BD660" s="79"/>
      <c r="BE660" s="79"/>
      <c r="BF660" s="79"/>
      <c r="BG660" s="79"/>
      <c r="BH660" s="79"/>
      <c r="BI660" s="79"/>
      <c r="BJ660" s="79"/>
      <c r="BK660" s="79"/>
      <c r="BL660" s="79"/>
      <c r="BM660" s="79"/>
      <c r="BN660" s="79"/>
      <c r="BO660" s="79"/>
      <c r="BP660" s="79"/>
      <c r="BQ660" s="79"/>
      <c r="BR660" s="79"/>
      <c r="BS660" s="79"/>
      <c r="BT660" s="79"/>
      <c r="BU660" s="79"/>
      <c r="BV660" s="79"/>
      <c r="BW660" s="79"/>
      <c r="BX660" s="79"/>
      <c r="BY660" s="79"/>
      <c r="BZ660" s="79"/>
      <c r="CA660" s="79"/>
      <c r="CB660" s="79"/>
      <c r="CC660" s="79"/>
      <c r="CD660" s="79"/>
      <c r="CE660" s="79"/>
      <c r="CF660" s="79"/>
      <c r="CG660" s="79"/>
      <c r="CH660" s="79"/>
      <c r="CI660" s="79"/>
      <c r="CJ660" s="79"/>
    </row>
    <row r="661" spans="1:88" s="93" customFormat="1" ht="10.5" customHeight="1">
      <c r="A661" s="92"/>
      <c r="B661" s="92"/>
      <c r="C661" s="92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AW661" s="79"/>
      <c r="AX661" s="79"/>
      <c r="AY661" s="79"/>
      <c r="AZ661" s="79"/>
      <c r="BA661" s="79"/>
      <c r="BB661" s="79"/>
      <c r="BC661" s="79"/>
      <c r="BD661" s="79"/>
      <c r="BE661" s="79"/>
      <c r="BF661" s="79"/>
      <c r="BG661" s="79"/>
      <c r="BH661" s="79"/>
      <c r="BI661" s="79"/>
      <c r="BJ661" s="79"/>
      <c r="BK661" s="79"/>
      <c r="BL661" s="79"/>
      <c r="BM661" s="79"/>
      <c r="BN661" s="79"/>
      <c r="BO661" s="79"/>
      <c r="BP661" s="79"/>
      <c r="BQ661" s="79"/>
      <c r="BR661" s="79"/>
      <c r="BS661" s="79"/>
      <c r="BT661" s="79"/>
      <c r="BU661" s="79"/>
      <c r="BV661" s="79"/>
      <c r="BW661" s="79"/>
      <c r="BX661" s="79"/>
      <c r="BY661" s="79"/>
      <c r="BZ661" s="79"/>
      <c r="CA661" s="79"/>
      <c r="CB661" s="79"/>
      <c r="CC661" s="79"/>
      <c r="CD661" s="79"/>
      <c r="CE661" s="79"/>
      <c r="CF661" s="79"/>
      <c r="CG661" s="79"/>
      <c r="CH661" s="79"/>
      <c r="CI661" s="79"/>
      <c r="CJ661" s="79"/>
    </row>
    <row r="662" spans="1:88" s="93" customFormat="1" ht="10.5" customHeight="1">
      <c r="A662" s="92"/>
      <c r="B662" s="92"/>
      <c r="C662" s="92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AW662" s="79"/>
      <c r="AX662" s="79"/>
      <c r="AY662" s="79"/>
      <c r="AZ662" s="79"/>
      <c r="BA662" s="79"/>
      <c r="BB662" s="79"/>
      <c r="BC662" s="79"/>
      <c r="BD662" s="79"/>
      <c r="BE662" s="79"/>
      <c r="BF662" s="79"/>
      <c r="BG662" s="79"/>
      <c r="BH662" s="79"/>
      <c r="BI662" s="79"/>
      <c r="BJ662" s="79"/>
      <c r="BK662" s="79"/>
      <c r="BL662" s="79"/>
      <c r="BM662" s="79"/>
      <c r="BN662" s="79"/>
      <c r="BO662" s="79"/>
      <c r="BP662" s="79"/>
      <c r="BQ662" s="79"/>
      <c r="BR662" s="79"/>
      <c r="BS662" s="79"/>
      <c r="BT662" s="79"/>
      <c r="BU662" s="79"/>
      <c r="BV662" s="79"/>
      <c r="BW662" s="79"/>
      <c r="BX662" s="79"/>
      <c r="BY662" s="79"/>
      <c r="BZ662" s="79"/>
      <c r="CA662" s="79"/>
      <c r="CB662" s="79"/>
      <c r="CC662" s="79"/>
      <c r="CD662" s="79"/>
      <c r="CE662" s="79"/>
      <c r="CF662" s="79"/>
      <c r="CG662" s="79"/>
      <c r="CH662" s="79"/>
      <c r="CI662" s="79"/>
      <c r="CJ662" s="79"/>
    </row>
    <row r="663" spans="1:88" s="93" customFormat="1" ht="10.5" customHeight="1">
      <c r="A663" s="92"/>
      <c r="B663" s="92"/>
      <c r="C663" s="92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  <c r="AW663" s="79"/>
      <c r="AX663" s="79"/>
      <c r="AY663" s="79"/>
      <c r="AZ663" s="79"/>
      <c r="BA663" s="79"/>
      <c r="BB663" s="79"/>
      <c r="BC663" s="79"/>
      <c r="BD663" s="79"/>
      <c r="BE663" s="79"/>
      <c r="BF663" s="79"/>
      <c r="BG663" s="79"/>
      <c r="BH663" s="79"/>
      <c r="BI663" s="79"/>
      <c r="BJ663" s="79"/>
      <c r="BK663" s="79"/>
      <c r="BL663" s="79"/>
      <c r="BM663" s="79"/>
      <c r="BN663" s="79"/>
      <c r="BO663" s="79"/>
      <c r="BP663" s="79"/>
      <c r="BQ663" s="79"/>
      <c r="BR663" s="79"/>
      <c r="BS663" s="79"/>
      <c r="BT663" s="79"/>
      <c r="BU663" s="79"/>
      <c r="BV663" s="79"/>
      <c r="BW663" s="79"/>
      <c r="BX663" s="79"/>
      <c r="BY663" s="79"/>
      <c r="BZ663" s="79"/>
      <c r="CA663" s="79"/>
      <c r="CB663" s="79"/>
      <c r="CC663" s="79"/>
      <c r="CD663" s="79"/>
      <c r="CE663" s="79"/>
      <c r="CF663" s="79"/>
      <c r="CG663" s="79"/>
      <c r="CH663" s="79"/>
      <c r="CI663" s="79"/>
      <c r="CJ663" s="79"/>
    </row>
    <row r="664" spans="1:88" s="93" customFormat="1" ht="10.5" customHeight="1">
      <c r="A664" s="92"/>
      <c r="B664" s="92"/>
      <c r="C664" s="92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W664" s="79"/>
      <c r="AX664" s="79"/>
      <c r="AY664" s="79"/>
      <c r="AZ664" s="79"/>
      <c r="BA664" s="79"/>
      <c r="BB664" s="79"/>
      <c r="BC664" s="79"/>
      <c r="BD664" s="79"/>
      <c r="BE664" s="79"/>
      <c r="BF664" s="79"/>
      <c r="BG664" s="79"/>
      <c r="BH664" s="79"/>
      <c r="BI664" s="79"/>
      <c r="BJ664" s="79"/>
      <c r="BK664" s="79"/>
      <c r="BL664" s="79"/>
      <c r="BM664" s="79"/>
      <c r="BN664" s="79"/>
      <c r="BO664" s="79"/>
      <c r="BP664" s="79"/>
      <c r="BQ664" s="79"/>
      <c r="BR664" s="79"/>
      <c r="BS664" s="79"/>
      <c r="BT664" s="79"/>
      <c r="BU664" s="79"/>
      <c r="BV664" s="79"/>
      <c r="BW664" s="79"/>
      <c r="BX664" s="79"/>
      <c r="BY664" s="79"/>
      <c r="BZ664" s="79"/>
      <c r="CA664" s="79"/>
      <c r="CB664" s="79"/>
      <c r="CC664" s="79"/>
      <c r="CD664" s="79"/>
      <c r="CE664" s="79"/>
      <c r="CF664" s="79"/>
      <c r="CG664" s="79"/>
      <c r="CH664" s="79"/>
      <c r="CI664" s="79"/>
      <c r="CJ664" s="79"/>
    </row>
    <row r="665" spans="1:88" s="93" customFormat="1" ht="10.5" customHeight="1">
      <c r="A665" s="92"/>
      <c r="B665" s="92"/>
      <c r="C665" s="92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AW665" s="79"/>
      <c r="AX665" s="79"/>
      <c r="AY665" s="79"/>
      <c r="AZ665" s="79"/>
      <c r="BA665" s="79"/>
      <c r="BB665" s="79"/>
      <c r="BC665" s="79"/>
      <c r="BD665" s="79"/>
      <c r="BE665" s="79"/>
      <c r="BF665" s="79"/>
      <c r="BG665" s="79"/>
      <c r="BH665" s="79"/>
      <c r="BI665" s="79"/>
      <c r="BJ665" s="79"/>
      <c r="BK665" s="79"/>
      <c r="BL665" s="79"/>
      <c r="BM665" s="79"/>
      <c r="BN665" s="79"/>
      <c r="BO665" s="79"/>
      <c r="BP665" s="79"/>
      <c r="BQ665" s="79"/>
      <c r="BR665" s="79"/>
      <c r="BS665" s="79"/>
      <c r="BT665" s="79"/>
      <c r="BU665" s="79"/>
      <c r="BV665" s="79"/>
      <c r="BW665" s="79"/>
      <c r="BX665" s="79"/>
      <c r="BY665" s="79"/>
      <c r="BZ665" s="79"/>
      <c r="CA665" s="79"/>
      <c r="CB665" s="79"/>
      <c r="CC665" s="79"/>
      <c r="CD665" s="79"/>
      <c r="CE665" s="79"/>
      <c r="CF665" s="79"/>
      <c r="CG665" s="79"/>
      <c r="CH665" s="79"/>
      <c r="CI665" s="79"/>
      <c r="CJ665" s="79"/>
    </row>
    <row r="666" spans="1:88" s="93" customFormat="1" ht="10.5" customHeight="1">
      <c r="A666" s="92"/>
      <c r="B666" s="92"/>
      <c r="C666" s="92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AW666" s="79"/>
      <c r="AX666" s="79"/>
      <c r="AY666" s="79"/>
      <c r="AZ666" s="79"/>
      <c r="BA666" s="79"/>
      <c r="BB666" s="79"/>
      <c r="BC666" s="79"/>
      <c r="BD666" s="79"/>
      <c r="BE666" s="79"/>
      <c r="BF666" s="79"/>
      <c r="BG666" s="79"/>
      <c r="BH666" s="79"/>
      <c r="BI666" s="79"/>
      <c r="BJ666" s="79"/>
      <c r="BK666" s="79"/>
      <c r="BL666" s="79"/>
      <c r="BM666" s="79"/>
      <c r="BN666" s="79"/>
      <c r="BO666" s="79"/>
      <c r="BP666" s="79"/>
      <c r="BQ666" s="79"/>
      <c r="BR666" s="79"/>
      <c r="BS666" s="79"/>
      <c r="BT666" s="79"/>
      <c r="BU666" s="79"/>
      <c r="BV666" s="79"/>
      <c r="BW666" s="79"/>
      <c r="BX666" s="79"/>
      <c r="BY666" s="79"/>
      <c r="BZ666" s="79"/>
      <c r="CA666" s="79"/>
      <c r="CB666" s="79"/>
      <c r="CC666" s="79"/>
      <c r="CD666" s="79"/>
      <c r="CE666" s="79"/>
      <c r="CF666" s="79"/>
      <c r="CG666" s="79"/>
      <c r="CH666" s="79"/>
      <c r="CI666" s="79"/>
      <c r="CJ666" s="79"/>
    </row>
    <row r="667" spans="1:88" s="93" customFormat="1" ht="10.5" customHeight="1">
      <c r="A667" s="92"/>
      <c r="B667" s="92"/>
      <c r="C667" s="92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AW667" s="79"/>
      <c r="AX667" s="79"/>
      <c r="AY667" s="79"/>
      <c r="AZ667" s="79"/>
      <c r="BA667" s="79"/>
      <c r="BB667" s="79"/>
      <c r="BC667" s="79"/>
      <c r="BD667" s="79"/>
      <c r="BE667" s="79"/>
      <c r="BF667" s="79"/>
      <c r="BG667" s="79"/>
      <c r="BH667" s="79"/>
      <c r="BI667" s="79"/>
      <c r="BJ667" s="79"/>
      <c r="BK667" s="79"/>
      <c r="BL667" s="79"/>
      <c r="BM667" s="79"/>
      <c r="BN667" s="79"/>
      <c r="BO667" s="79"/>
      <c r="BP667" s="79"/>
      <c r="BQ667" s="79"/>
      <c r="BR667" s="79"/>
      <c r="BS667" s="79"/>
      <c r="BT667" s="79"/>
      <c r="BU667" s="79"/>
      <c r="BV667" s="79"/>
      <c r="BW667" s="79"/>
      <c r="BX667" s="79"/>
      <c r="BY667" s="79"/>
      <c r="BZ667" s="79"/>
      <c r="CA667" s="79"/>
      <c r="CB667" s="79"/>
      <c r="CC667" s="79"/>
      <c r="CD667" s="79"/>
      <c r="CE667" s="79"/>
      <c r="CF667" s="79"/>
      <c r="CG667" s="79"/>
      <c r="CH667" s="79"/>
      <c r="CI667" s="79"/>
      <c r="CJ667" s="79"/>
    </row>
    <row r="668" spans="1:88" s="93" customFormat="1" ht="10.5" customHeight="1">
      <c r="A668" s="92"/>
      <c r="B668" s="92"/>
      <c r="C668" s="92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AW668" s="79"/>
      <c r="AX668" s="79"/>
      <c r="AY668" s="79"/>
      <c r="AZ668" s="79"/>
      <c r="BA668" s="79"/>
      <c r="BB668" s="79"/>
      <c r="BC668" s="79"/>
      <c r="BD668" s="79"/>
      <c r="BE668" s="79"/>
      <c r="BF668" s="79"/>
      <c r="BG668" s="79"/>
      <c r="BH668" s="79"/>
      <c r="BI668" s="79"/>
      <c r="BJ668" s="79"/>
      <c r="BK668" s="79"/>
      <c r="BL668" s="79"/>
      <c r="BM668" s="79"/>
      <c r="BN668" s="79"/>
      <c r="BO668" s="79"/>
      <c r="BP668" s="79"/>
      <c r="BQ668" s="79"/>
      <c r="BR668" s="79"/>
      <c r="BS668" s="79"/>
      <c r="BT668" s="79"/>
      <c r="BU668" s="79"/>
      <c r="BV668" s="79"/>
      <c r="BW668" s="79"/>
      <c r="BX668" s="79"/>
      <c r="BY668" s="79"/>
      <c r="BZ668" s="79"/>
      <c r="CA668" s="79"/>
      <c r="CB668" s="79"/>
      <c r="CC668" s="79"/>
      <c r="CD668" s="79"/>
      <c r="CE668" s="79"/>
      <c r="CF668" s="79"/>
      <c r="CG668" s="79"/>
      <c r="CH668" s="79"/>
      <c r="CI668" s="79"/>
      <c r="CJ668" s="79"/>
    </row>
    <row r="669" spans="1:88" s="93" customFormat="1" ht="10.5" customHeight="1">
      <c r="A669" s="92"/>
      <c r="B669" s="92"/>
      <c r="C669" s="92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AW669" s="79"/>
      <c r="AX669" s="79"/>
      <c r="AY669" s="79"/>
      <c r="AZ669" s="79"/>
      <c r="BA669" s="79"/>
      <c r="BB669" s="79"/>
      <c r="BC669" s="79"/>
      <c r="BD669" s="79"/>
      <c r="BE669" s="79"/>
      <c r="BF669" s="79"/>
      <c r="BG669" s="79"/>
      <c r="BH669" s="79"/>
      <c r="BI669" s="79"/>
      <c r="BJ669" s="79"/>
      <c r="BK669" s="79"/>
      <c r="BL669" s="79"/>
      <c r="BM669" s="79"/>
      <c r="BN669" s="79"/>
      <c r="BO669" s="79"/>
      <c r="BP669" s="79"/>
      <c r="BQ669" s="79"/>
      <c r="BR669" s="79"/>
      <c r="BS669" s="79"/>
      <c r="BT669" s="79"/>
      <c r="BU669" s="79"/>
      <c r="BV669" s="79"/>
      <c r="BW669" s="79"/>
      <c r="BX669" s="79"/>
      <c r="BY669" s="79"/>
      <c r="BZ669" s="79"/>
      <c r="CA669" s="79"/>
      <c r="CB669" s="79"/>
      <c r="CC669" s="79"/>
      <c r="CD669" s="79"/>
      <c r="CE669" s="79"/>
      <c r="CF669" s="79"/>
      <c r="CG669" s="79"/>
      <c r="CH669" s="79"/>
      <c r="CI669" s="79"/>
      <c r="CJ669" s="79"/>
    </row>
    <row r="670" spans="1:88" s="93" customFormat="1" ht="10.5" customHeight="1">
      <c r="A670" s="92"/>
      <c r="B670" s="92"/>
      <c r="C670" s="92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AW670" s="79"/>
      <c r="AX670" s="79"/>
      <c r="AY670" s="79"/>
      <c r="AZ670" s="79"/>
      <c r="BA670" s="79"/>
      <c r="BB670" s="79"/>
      <c r="BC670" s="79"/>
      <c r="BD670" s="79"/>
      <c r="BE670" s="79"/>
      <c r="BF670" s="79"/>
      <c r="BG670" s="79"/>
      <c r="BH670" s="79"/>
      <c r="BI670" s="79"/>
      <c r="BJ670" s="79"/>
      <c r="BK670" s="79"/>
      <c r="BL670" s="79"/>
      <c r="BM670" s="79"/>
      <c r="BN670" s="79"/>
      <c r="BO670" s="79"/>
      <c r="BP670" s="79"/>
      <c r="BQ670" s="79"/>
      <c r="BR670" s="79"/>
      <c r="BS670" s="79"/>
      <c r="BT670" s="79"/>
      <c r="BU670" s="79"/>
      <c r="BV670" s="79"/>
      <c r="BW670" s="79"/>
      <c r="BX670" s="79"/>
      <c r="BY670" s="79"/>
      <c r="BZ670" s="79"/>
      <c r="CA670" s="79"/>
      <c r="CB670" s="79"/>
      <c r="CC670" s="79"/>
      <c r="CD670" s="79"/>
      <c r="CE670" s="79"/>
      <c r="CF670" s="79"/>
      <c r="CG670" s="79"/>
      <c r="CH670" s="79"/>
      <c r="CI670" s="79"/>
      <c r="CJ670" s="79"/>
    </row>
    <row r="671" spans="1:88" s="93" customFormat="1" ht="10.5" customHeight="1">
      <c r="A671" s="92"/>
      <c r="B671" s="92"/>
      <c r="C671" s="92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AW671" s="79"/>
      <c r="AX671" s="79"/>
      <c r="AY671" s="79"/>
      <c r="AZ671" s="79"/>
      <c r="BA671" s="79"/>
      <c r="BB671" s="79"/>
      <c r="BC671" s="79"/>
      <c r="BD671" s="79"/>
      <c r="BE671" s="79"/>
      <c r="BF671" s="79"/>
      <c r="BG671" s="79"/>
      <c r="BH671" s="79"/>
      <c r="BI671" s="79"/>
      <c r="BJ671" s="79"/>
      <c r="BK671" s="79"/>
      <c r="BL671" s="79"/>
      <c r="BM671" s="79"/>
      <c r="BN671" s="79"/>
      <c r="BO671" s="79"/>
      <c r="BP671" s="79"/>
      <c r="BQ671" s="79"/>
      <c r="BR671" s="79"/>
      <c r="BS671" s="79"/>
      <c r="BT671" s="79"/>
      <c r="BU671" s="79"/>
      <c r="BV671" s="79"/>
      <c r="BW671" s="79"/>
      <c r="BX671" s="79"/>
      <c r="BY671" s="79"/>
      <c r="BZ671" s="79"/>
      <c r="CA671" s="79"/>
      <c r="CB671" s="79"/>
      <c r="CC671" s="79"/>
      <c r="CD671" s="79"/>
      <c r="CE671" s="79"/>
      <c r="CF671" s="79"/>
      <c r="CG671" s="79"/>
      <c r="CH671" s="79"/>
      <c r="CI671" s="79"/>
      <c r="CJ671" s="79"/>
    </row>
    <row r="672" spans="1:88" s="93" customFormat="1" ht="10.5" customHeight="1">
      <c r="A672" s="92"/>
      <c r="B672" s="92"/>
      <c r="C672" s="92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AW672" s="79"/>
      <c r="AX672" s="79"/>
      <c r="AY672" s="79"/>
      <c r="AZ672" s="79"/>
      <c r="BA672" s="79"/>
      <c r="BB672" s="79"/>
      <c r="BC672" s="79"/>
      <c r="BD672" s="79"/>
      <c r="BE672" s="79"/>
      <c r="BF672" s="79"/>
      <c r="BG672" s="79"/>
      <c r="BH672" s="79"/>
      <c r="BI672" s="79"/>
      <c r="BJ672" s="79"/>
      <c r="BK672" s="79"/>
      <c r="BL672" s="79"/>
      <c r="BM672" s="79"/>
      <c r="BN672" s="79"/>
      <c r="BO672" s="79"/>
      <c r="BP672" s="79"/>
      <c r="BQ672" s="79"/>
      <c r="BR672" s="79"/>
      <c r="BS672" s="79"/>
      <c r="BT672" s="79"/>
      <c r="BU672" s="79"/>
      <c r="BV672" s="79"/>
      <c r="BW672" s="79"/>
      <c r="BX672" s="79"/>
      <c r="BY672" s="79"/>
      <c r="BZ672" s="79"/>
      <c r="CA672" s="79"/>
      <c r="CB672" s="79"/>
      <c r="CC672" s="79"/>
      <c r="CD672" s="79"/>
      <c r="CE672" s="79"/>
      <c r="CF672" s="79"/>
      <c r="CG672" s="79"/>
      <c r="CH672" s="79"/>
      <c r="CI672" s="79"/>
      <c r="CJ672" s="79"/>
    </row>
    <row r="673" spans="1:88" s="93" customFormat="1" ht="10.5" customHeight="1">
      <c r="A673" s="92"/>
      <c r="B673" s="92"/>
      <c r="C673" s="92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AW673" s="79"/>
      <c r="AX673" s="79"/>
      <c r="AY673" s="79"/>
      <c r="AZ673" s="79"/>
      <c r="BA673" s="79"/>
      <c r="BB673" s="79"/>
      <c r="BC673" s="79"/>
      <c r="BD673" s="79"/>
      <c r="BE673" s="79"/>
      <c r="BF673" s="79"/>
      <c r="BG673" s="79"/>
      <c r="BH673" s="79"/>
      <c r="BI673" s="79"/>
      <c r="BJ673" s="79"/>
      <c r="BK673" s="79"/>
      <c r="BL673" s="79"/>
      <c r="BM673" s="79"/>
      <c r="BN673" s="79"/>
      <c r="BO673" s="79"/>
      <c r="BP673" s="79"/>
      <c r="BQ673" s="79"/>
      <c r="BR673" s="79"/>
      <c r="BS673" s="79"/>
      <c r="BT673" s="79"/>
      <c r="BU673" s="79"/>
      <c r="BV673" s="79"/>
      <c r="BW673" s="79"/>
      <c r="BX673" s="79"/>
      <c r="BY673" s="79"/>
      <c r="BZ673" s="79"/>
      <c r="CA673" s="79"/>
      <c r="CB673" s="79"/>
      <c r="CC673" s="79"/>
      <c r="CD673" s="79"/>
      <c r="CE673" s="79"/>
      <c r="CF673" s="79"/>
      <c r="CG673" s="79"/>
      <c r="CH673" s="79"/>
      <c r="CI673" s="79"/>
      <c r="CJ673" s="79"/>
    </row>
    <row r="674" spans="1:88" s="93" customFormat="1" ht="10.5" customHeight="1">
      <c r="A674" s="92"/>
      <c r="B674" s="92"/>
      <c r="C674" s="92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AW674" s="79"/>
      <c r="AX674" s="79"/>
      <c r="AY674" s="79"/>
      <c r="AZ674" s="79"/>
      <c r="BA674" s="79"/>
      <c r="BB674" s="79"/>
      <c r="BC674" s="79"/>
      <c r="BD674" s="79"/>
      <c r="BE674" s="79"/>
      <c r="BF674" s="79"/>
      <c r="BG674" s="79"/>
      <c r="BH674" s="79"/>
      <c r="BI674" s="79"/>
      <c r="BJ674" s="79"/>
      <c r="BK674" s="79"/>
      <c r="BL674" s="79"/>
      <c r="BM674" s="79"/>
      <c r="BN674" s="79"/>
      <c r="BO674" s="79"/>
      <c r="BP674" s="79"/>
      <c r="BQ674" s="79"/>
      <c r="BR674" s="79"/>
      <c r="BS674" s="79"/>
      <c r="BT674" s="79"/>
      <c r="BU674" s="79"/>
      <c r="BV674" s="79"/>
      <c r="BW674" s="79"/>
      <c r="BX674" s="79"/>
      <c r="BY674" s="79"/>
      <c r="BZ674" s="79"/>
      <c r="CA674" s="79"/>
      <c r="CB674" s="79"/>
      <c r="CC674" s="79"/>
      <c r="CD674" s="79"/>
      <c r="CE674" s="79"/>
      <c r="CF674" s="79"/>
      <c r="CG674" s="79"/>
      <c r="CH674" s="79"/>
      <c r="CI674" s="79"/>
      <c r="CJ674" s="79"/>
    </row>
    <row r="675" spans="1:88" s="93" customFormat="1" ht="10.5" customHeight="1">
      <c r="A675" s="92"/>
      <c r="B675" s="92"/>
      <c r="C675" s="92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W675" s="79"/>
      <c r="AX675" s="79"/>
      <c r="AY675" s="79"/>
      <c r="AZ675" s="79"/>
      <c r="BA675" s="79"/>
      <c r="BB675" s="79"/>
      <c r="BC675" s="79"/>
      <c r="BD675" s="79"/>
      <c r="BE675" s="79"/>
      <c r="BF675" s="79"/>
      <c r="BG675" s="79"/>
      <c r="BH675" s="79"/>
      <c r="BI675" s="79"/>
      <c r="BJ675" s="79"/>
      <c r="BK675" s="79"/>
      <c r="BL675" s="79"/>
      <c r="BM675" s="79"/>
      <c r="BN675" s="79"/>
      <c r="BO675" s="79"/>
      <c r="BP675" s="79"/>
      <c r="BQ675" s="79"/>
      <c r="BR675" s="79"/>
      <c r="BS675" s="79"/>
      <c r="BT675" s="79"/>
      <c r="BU675" s="79"/>
      <c r="BV675" s="79"/>
      <c r="BW675" s="79"/>
      <c r="BX675" s="79"/>
      <c r="BY675" s="79"/>
      <c r="BZ675" s="79"/>
      <c r="CA675" s="79"/>
      <c r="CB675" s="79"/>
      <c r="CC675" s="79"/>
      <c r="CD675" s="79"/>
      <c r="CE675" s="79"/>
      <c r="CF675" s="79"/>
      <c r="CG675" s="79"/>
      <c r="CH675" s="79"/>
      <c r="CI675" s="79"/>
      <c r="CJ675" s="79"/>
    </row>
    <row r="676" spans="1:88" s="93" customFormat="1" ht="10.5" customHeight="1">
      <c r="A676" s="92"/>
      <c r="B676" s="92"/>
      <c r="C676" s="92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  <c r="BK676" s="79"/>
      <c r="BL676" s="79"/>
      <c r="BM676" s="79"/>
      <c r="BN676" s="79"/>
      <c r="BO676" s="79"/>
      <c r="BP676" s="79"/>
      <c r="BQ676" s="79"/>
      <c r="BR676" s="79"/>
      <c r="BS676" s="79"/>
      <c r="BT676" s="79"/>
      <c r="BU676" s="79"/>
      <c r="BV676" s="79"/>
      <c r="BW676" s="79"/>
      <c r="BX676" s="79"/>
      <c r="BY676" s="79"/>
      <c r="BZ676" s="79"/>
      <c r="CA676" s="79"/>
      <c r="CB676" s="79"/>
      <c r="CC676" s="79"/>
      <c r="CD676" s="79"/>
      <c r="CE676" s="79"/>
      <c r="CF676" s="79"/>
      <c r="CG676" s="79"/>
      <c r="CH676" s="79"/>
      <c r="CI676" s="79"/>
      <c r="CJ676" s="79"/>
    </row>
    <row r="677" spans="1:88" s="93" customFormat="1" ht="10.5" customHeight="1">
      <c r="A677" s="92"/>
      <c r="B677" s="92"/>
      <c r="C677" s="92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  <c r="BM677" s="79"/>
      <c r="BN677" s="79"/>
      <c r="BO677" s="79"/>
      <c r="BP677" s="79"/>
      <c r="BQ677" s="79"/>
      <c r="BR677" s="79"/>
      <c r="BS677" s="79"/>
      <c r="BT677" s="79"/>
      <c r="BU677" s="79"/>
      <c r="BV677" s="79"/>
      <c r="BW677" s="79"/>
      <c r="BX677" s="79"/>
      <c r="BY677" s="79"/>
      <c r="BZ677" s="79"/>
      <c r="CA677" s="79"/>
      <c r="CB677" s="79"/>
      <c r="CC677" s="79"/>
      <c r="CD677" s="79"/>
      <c r="CE677" s="79"/>
      <c r="CF677" s="79"/>
      <c r="CG677" s="79"/>
      <c r="CH677" s="79"/>
      <c r="CI677" s="79"/>
      <c r="CJ677" s="79"/>
    </row>
    <row r="678" spans="1:88" s="93" customFormat="1" ht="10.5" customHeight="1">
      <c r="A678" s="92"/>
      <c r="B678" s="92"/>
      <c r="C678" s="92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  <c r="BM678" s="79"/>
      <c r="BN678" s="79"/>
      <c r="BO678" s="79"/>
      <c r="BP678" s="79"/>
      <c r="BQ678" s="79"/>
      <c r="BR678" s="79"/>
      <c r="BS678" s="79"/>
      <c r="BT678" s="79"/>
      <c r="BU678" s="79"/>
      <c r="BV678" s="79"/>
      <c r="BW678" s="79"/>
      <c r="BX678" s="79"/>
      <c r="BY678" s="79"/>
      <c r="BZ678" s="79"/>
      <c r="CA678" s="79"/>
      <c r="CB678" s="79"/>
      <c r="CC678" s="79"/>
      <c r="CD678" s="79"/>
      <c r="CE678" s="79"/>
      <c r="CF678" s="79"/>
      <c r="CG678" s="79"/>
      <c r="CH678" s="79"/>
      <c r="CI678" s="79"/>
      <c r="CJ678" s="79"/>
    </row>
    <row r="679" spans="1:88" s="93" customFormat="1" ht="10.5" customHeight="1">
      <c r="A679" s="92"/>
      <c r="B679" s="92"/>
      <c r="C679" s="92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  <c r="BM679" s="79"/>
      <c r="BN679" s="79"/>
      <c r="BO679" s="79"/>
      <c r="BP679" s="79"/>
      <c r="BQ679" s="79"/>
      <c r="BR679" s="79"/>
      <c r="BS679" s="79"/>
      <c r="BT679" s="79"/>
      <c r="BU679" s="79"/>
      <c r="BV679" s="79"/>
      <c r="BW679" s="79"/>
      <c r="BX679" s="79"/>
      <c r="BY679" s="79"/>
      <c r="BZ679" s="79"/>
      <c r="CA679" s="79"/>
      <c r="CB679" s="79"/>
      <c r="CC679" s="79"/>
      <c r="CD679" s="79"/>
      <c r="CE679" s="79"/>
      <c r="CF679" s="79"/>
      <c r="CG679" s="79"/>
      <c r="CH679" s="79"/>
      <c r="CI679" s="79"/>
      <c r="CJ679" s="79"/>
    </row>
    <row r="680" spans="1:88" s="93" customFormat="1" ht="10.5" customHeight="1">
      <c r="A680" s="92"/>
      <c r="B680" s="92"/>
      <c r="C680" s="92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  <c r="BK680" s="79"/>
      <c r="BL680" s="79"/>
      <c r="BM680" s="79"/>
      <c r="BN680" s="79"/>
      <c r="BO680" s="79"/>
      <c r="BP680" s="79"/>
      <c r="BQ680" s="79"/>
      <c r="BR680" s="79"/>
      <c r="BS680" s="79"/>
      <c r="BT680" s="79"/>
      <c r="BU680" s="79"/>
      <c r="BV680" s="79"/>
      <c r="BW680" s="79"/>
      <c r="BX680" s="79"/>
      <c r="BY680" s="79"/>
      <c r="BZ680" s="79"/>
      <c r="CA680" s="79"/>
      <c r="CB680" s="79"/>
      <c r="CC680" s="79"/>
      <c r="CD680" s="79"/>
      <c r="CE680" s="79"/>
      <c r="CF680" s="79"/>
      <c r="CG680" s="79"/>
      <c r="CH680" s="79"/>
      <c r="CI680" s="79"/>
      <c r="CJ680" s="79"/>
    </row>
    <row r="681" spans="1:88" s="93" customFormat="1" ht="10.5" customHeight="1">
      <c r="A681" s="92"/>
      <c r="B681" s="92"/>
      <c r="C681" s="92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  <c r="BK681" s="79"/>
      <c r="BL681" s="79"/>
      <c r="BM681" s="79"/>
      <c r="BN681" s="79"/>
      <c r="BO681" s="79"/>
      <c r="BP681" s="79"/>
      <c r="BQ681" s="79"/>
      <c r="BR681" s="79"/>
      <c r="BS681" s="79"/>
      <c r="BT681" s="79"/>
      <c r="BU681" s="79"/>
      <c r="BV681" s="79"/>
      <c r="BW681" s="79"/>
      <c r="BX681" s="79"/>
      <c r="BY681" s="79"/>
      <c r="BZ681" s="79"/>
      <c r="CA681" s="79"/>
      <c r="CB681" s="79"/>
      <c r="CC681" s="79"/>
      <c r="CD681" s="79"/>
      <c r="CE681" s="79"/>
      <c r="CF681" s="79"/>
      <c r="CG681" s="79"/>
      <c r="CH681" s="79"/>
      <c r="CI681" s="79"/>
      <c r="CJ681" s="79"/>
    </row>
    <row r="682" spans="1:88" s="93" customFormat="1" ht="10.5" customHeight="1">
      <c r="A682" s="92"/>
      <c r="B682" s="92"/>
      <c r="C682" s="92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  <c r="BM682" s="79"/>
      <c r="BN682" s="79"/>
      <c r="BO682" s="79"/>
      <c r="BP682" s="79"/>
      <c r="BQ682" s="79"/>
      <c r="BR682" s="79"/>
      <c r="BS682" s="79"/>
      <c r="BT682" s="79"/>
      <c r="BU682" s="79"/>
      <c r="BV682" s="79"/>
      <c r="BW682" s="79"/>
      <c r="BX682" s="79"/>
      <c r="BY682" s="79"/>
      <c r="BZ682" s="79"/>
      <c r="CA682" s="79"/>
      <c r="CB682" s="79"/>
      <c r="CC682" s="79"/>
      <c r="CD682" s="79"/>
      <c r="CE682" s="79"/>
      <c r="CF682" s="79"/>
      <c r="CG682" s="79"/>
      <c r="CH682" s="79"/>
      <c r="CI682" s="79"/>
      <c r="CJ682" s="79"/>
    </row>
    <row r="683" spans="1:88" s="93" customFormat="1" ht="10.5" customHeight="1">
      <c r="A683" s="92"/>
      <c r="B683" s="92"/>
      <c r="C683" s="92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  <c r="BM683" s="79"/>
      <c r="BN683" s="79"/>
      <c r="BO683" s="79"/>
      <c r="BP683" s="79"/>
      <c r="BQ683" s="79"/>
      <c r="BR683" s="79"/>
      <c r="BS683" s="79"/>
      <c r="BT683" s="79"/>
      <c r="BU683" s="79"/>
      <c r="BV683" s="79"/>
      <c r="BW683" s="79"/>
      <c r="BX683" s="79"/>
      <c r="BY683" s="79"/>
      <c r="BZ683" s="79"/>
      <c r="CA683" s="79"/>
      <c r="CB683" s="79"/>
      <c r="CC683" s="79"/>
      <c r="CD683" s="79"/>
      <c r="CE683" s="79"/>
      <c r="CF683" s="79"/>
      <c r="CG683" s="79"/>
      <c r="CH683" s="79"/>
      <c r="CI683" s="79"/>
      <c r="CJ683" s="79"/>
    </row>
    <row r="684" spans="1:88" s="93" customFormat="1" ht="10.5" customHeight="1">
      <c r="A684" s="92"/>
      <c r="B684" s="92"/>
      <c r="C684" s="92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  <c r="BM684" s="79"/>
      <c r="BN684" s="79"/>
      <c r="BO684" s="79"/>
      <c r="BP684" s="79"/>
      <c r="BQ684" s="79"/>
      <c r="BR684" s="79"/>
      <c r="BS684" s="79"/>
      <c r="BT684" s="79"/>
      <c r="BU684" s="79"/>
      <c r="BV684" s="79"/>
      <c r="BW684" s="79"/>
      <c r="BX684" s="79"/>
      <c r="BY684" s="79"/>
      <c r="BZ684" s="79"/>
      <c r="CA684" s="79"/>
      <c r="CB684" s="79"/>
      <c r="CC684" s="79"/>
      <c r="CD684" s="79"/>
      <c r="CE684" s="79"/>
      <c r="CF684" s="79"/>
      <c r="CG684" s="79"/>
      <c r="CH684" s="79"/>
      <c r="CI684" s="79"/>
      <c r="CJ684" s="79"/>
    </row>
    <row r="685" spans="1:88" s="93" customFormat="1" ht="10.5" customHeight="1">
      <c r="A685" s="92"/>
      <c r="B685" s="92"/>
      <c r="C685" s="92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  <c r="BM685" s="79"/>
      <c r="BN685" s="79"/>
      <c r="BO685" s="79"/>
      <c r="BP685" s="79"/>
      <c r="BQ685" s="79"/>
      <c r="BR685" s="79"/>
      <c r="BS685" s="79"/>
      <c r="BT685" s="79"/>
      <c r="BU685" s="79"/>
      <c r="BV685" s="79"/>
      <c r="BW685" s="79"/>
      <c r="BX685" s="79"/>
      <c r="BY685" s="79"/>
      <c r="BZ685" s="79"/>
      <c r="CA685" s="79"/>
      <c r="CB685" s="79"/>
      <c r="CC685" s="79"/>
      <c r="CD685" s="79"/>
      <c r="CE685" s="79"/>
      <c r="CF685" s="79"/>
      <c r="CG685" s="79"/>
      <c r="CH685" s="79"/>
      <c r="CI685" s="79"/>
      <c r="CJ685" s="79"/>
    </row>
    <row r="686" spans="1:88" s="93" customFormat="1" ht="10.5" customHeight="1">
      <c r="A686" s="92"/>
      <c r="B686" s="92"/>
      <c r="C686" s="92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  <c r="BK686" s="79"/>
      <c r="BL686" s="79"/>
      <c r="BM686" s="79"/>
      <c r="BN686" s="79"/>
      <c r="BO686" s="79"/>
      <c r="BP686" s="79"/>
      <c r="BQ686" s="79"/>
      <c r="BR686" s="79"/>
      <c r="BS686" s="79"/>
      <c r="BT686" s="79"/>
      <c r="BU686" s="79"/>
      <c r="BV686" s="79"/>
      <c r="BW686" s="79"/>
      <c r="BX686" s="79"/>
      <c r="BY686" s="79"/>
      <c r="BZ686" s="79"/>
      <c r="CA686" s="79"/>
      <c r="CB686" s="79"/>
      <c r="CC686" s="79"/>
      <c r="CD686" s="79"/>
      <c r="CE686" s="79"/>
      <c r="CF686" s="79"/>
      <c r="CG686" s="79"/>
      <c r="CH686" s="79"/>
      <c r="CI686" s="79"/>
      <c r="CJ686" s="79"/>
    </row>
    <row r="687" spans="1:88" s="93" customFormat="1" ht="10.5" customHeight="1">
      <c r="A687" s="92"/>
      <c r="B687" s="92"/>
      <c r="C687" s="92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  <c r="BM687" s="79"/>
      <c r="BN687" s="79"/>
      <c r="BO687" s="79"/>
      <c r="BP687" s="79"/>
      <c r="BQ687" s="79"/>
      <c r="BR687" s="79"/>
      <c r="BS687" s="79"/>
      <c r="BT687" s="79"/>
      <c r="BU687" s="79"/>
      <c r="BV687" s="79"/>
      <c r="BW687" s="79"/>
      <c r="BX687" s="79"/>
      <c r="BY687" s="79"/>
      <c r="BZ687" s="79"/>
      <c r="CA687" s="79"/>
      <c r="CB687" s="79"/>
      <c r="CC687" s="79"/>
      <c r="CD687" s="79"/>
      <c r="CE687" s="79"/>
      <c r="CF687" s="79"/>
      <c r="CG687" s="79"/>
      <c r="CH687" s="79"/>
      <c r="CI687" s="79"/>
      <c r="CJ687" s="79"/>
    </row>
    <row r="688" spans="1:88" s="93" customFormat="1" ht="10.5" customHeight="1">
      <c r="A688" s="92"/>
      <c r="B688" s="92"/>
      <c r="C688" s="92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  <c r="BM688" s="79"/>
      <c r="BN688" s="79"/>
      <c r="BO688" s="79"/>
      <c r="BP688" s="79"/>
      <c r="BQ688" s="79"/>
      <c r="BR688" s="79"/>
      <c r="BS688" s="79"/>
      <c r="BT688" s="79"/>
      <c r="BU688" s="79"/>
      <c r="BV688" s="79"/>
      <c r="BW688" s="79"/>
      <c r="BX688" s="79"/>
      <c r="BY688" s="79"/>
      <c r="BZ688" s="79"/>
      <c r="CA688" s="79"/>
      <c r="CB688" s="79"/>
      <c r="CC688" s="79"/>
      <c r="CD688" s="79"/>
      <c r="CE688" s="79"/>
      <c r="CF688" s="79"/>
      <c r="CG688" s="79"/>
      <c r="CH688" s="79"/>
      <c r="CI688" s="79"/>
      <c r="CJ688" s="79"/>
    </row>
    <row r="689" spans="1:88" s="93" customFormat="1" ht="10.5" customHeight="1">
      <c r="A689" s="92"/>
      <c r="B689" s="92"/>
      <c r="C689" s="92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  <c r="BM689" s="79"/>
      <c r="BN689" s="79"/>
      <c r="BO689" s="79"/>
      <c r="BP689" s="79"/>
      <c r="BQ689" s="79"/>
      <c r="BR689" s="79"/>
      <c r="BS689" s="79"/>
      <c r="BT689" s="79"/>
      <c r="BU689" s="79"/>
      <c r="BV689" s="79"/>
      <c r="BW689" s="79"/>
      <c r="BX689" s="79"/>
      <c r="BY689" s="79"/>
      <c r="BZ689" s="79"/>
      <c r="CA689" s="79"/>
      <c r="CB689" s="79"/>
      <c r="CC689" s="79"/>
      <c r="CD689" s="79"/>
      <c r="CE689" s="79"/>
      <c r="CF689" s="79"/>
      <c r="CG689" s="79"/>
      <c r="CH689" s="79"/>
      <c r="CI689" s="79"/>
      <c r="CJ689" s="79"/>
    </row>
    <row r="690" spans="1:88" s="93" customFormat="1" ht="10.5" customHeight="1">
      <c r="A690" s="92"/>
      <c r="B690" s="92"/>
      <c r="C690" s="92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  <c r="BM690" s="79"/>
      <c r="BN690" s="79"/>
      <c r="BO690" s="79"/>
      <c r="BP690" s="79"/>
      <c r="BQ690" s="79"/>
      <c r="BR690" s="79"/>
      <c r="BS690" s="79"/>
      <c r="BT690" s="79"/>
      <c r="BU690" s="79"/>
      <c r="BV690" s="79"/>
      <c r="BW690" s="79"/>
      <c r="BX690" s="79"/>
      <c r="BY690" s="79"/>
      <c r="BZ690" s="79"/>
      <c r="CA690" s="79"/>
      <c r="CB690" s="79"/>
      <c r="CC690" s="79"/>
      <c r="CD690" s="79"/>
      <c r="CE690" s="79"/>
      <c r="CF690" s="79"/>
      <c r="CG690" s="79"/>
      <c r="CH690" s="79"/>
      <c r="CI690" s="79"/>
      <c r="CJ690" s="79"/>
    </row>
    <row r="691" spans="1:88" s="93" customFormat="1" ht="10.5" customHeight="1">
      <c r="A691" s="92"/>
      <c r="B691" s="92"/>
      <c r="C691" s="92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  <c r="BM691" s="79"/>
      <c r="BN691" s="79"/>
      <c r="BO691" s="79"/>
      <c r="BP691" s="79"/>
      <c r="BQ691" s="79"/>
      <c r="BR691" s="79"/>
      <c r="BS691" s="79"/>
      <c r="BT691" s="79"/>
      <c r="BU691" s="79"/>
      <c r="BV691" s="79"/>
      <c r="BW691" s="79"/>
      <c r="BX691" s="79"/>
      <c r="BY691" s="79"/>
      <c r="BZ691" s="79"/>
      <c r="CA691" s="79"/>
      <c r="CB691" s="79"/>
      <c r="CC691" s="79"/>
      <c r="CD691" s="79"/>
      <c r="CE691" s="79"/>
      <c r="CF691" s="79"/>
      <c r="CG691" s="79"/>
      <c r="CH691" s="79"/>
      <c r="CI691" s="79"/>
      <c r="CJ691" s="79"/>
    </row>
    <row r="692" spans="1:88" s="93" customFormat="1" ht="10.5" customHeight="1">
      <c r="A692" s="92"/>
      <c r="B692" s="92"/>
      <c r="C692" s="92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9"/>
      <c r="AX692" s="79"/>
      <c r="AY692" s="79"/>
      <c r="AZ692" s="79"/>
      <c r="BA692" s="79"/>
      <c r="BB692" s="79"/>
      <c r="BC692" s="79"/>
      <c r="BD692" s="79"/>
      <c r="BE692" s="79"/>
      <c r="BF692" s="79"/>
      <c r="BG692" s="79"/>
      <c r="BH692" s="79"/>
      <c r="BI692" s="79"/>
      <c r="BJ692" s="79"/>
      <c r="BK692" s="79"/>
      <c r="BL692" s="79"/>
      <c r="BM692" s="79"/>
      <c r="BN692" s="79"/>
      <c r="BO692" s="79"/>
      <c r="BP692" s="79"/>
      <c r="BQ692" s="79"/>
      <c r="BR692" s="79"/>
      <c r="BS692" s="79"/>
      <c r="BT692" s="79"/>
      <c r="BU692" s="79"/>
      <c r="BV692" s="79"/>
      <c r="BW692" s="79"/>
      <c r="BX692" s="79"/>
      <c r="BY692" s="79"/>
      <c r="BZ692" s="79"/>
      <c r="CA692" s="79"/>
      <c r="CB692" s="79"/>
      <c r="CC692" s="79"/>
      <c r="CD692" s="79"/>
      <c r="CE692" s="79"/>
      <c r="CF692" s="79"/>
      <c r="CG692" s="79"/>
      <c r="CH692" s="79"/>
      <c r="CI692" s="79"/>
      <c r="CJ692" s="79"/>
    </row>
    <row r="693" spans="1:88" s="93" customFormat="1" ht="10.5" customHeight="1">
      <c r="A693" s="92"/>
      <c r="B693" s="92"/>
      <c r="C693" s="92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  <c r="BM693" s="79"/>
      <c r="BN693" s="79"/>
      <c r="BO693" s="79"/>
      <c r="BP693" s="79"/>
      <c r="BQ693" s="79"/>
      <c r="BR693" s="79"/>
      <c r="BS693" s="79"/>
      <c r="BT693" s="79"/>
      <c r="BU693" s="79"/>
      <c r="BV693" s="79"/>
      <c r="BW693" s="79"/>
      <c r="BX693" s="79"/>
      <c r="BY693" s="79"/>
      <c r="BZ693" s="79"/>
      <c r="CA693" s="79"/>
      <c r="CB693" s="79"/>
      <c r="CC693" s="79"/>
      <c r="CD693" s="79"/>
      <c r="CE693" s="79"/>
      <c r="CF693" s="79"/>
      <c r="CG693" s="79"/>
      <c r="CH693" s="79"/>
      <c r="CI693" s="79"/>
      <c r="CJ693" s="79"/>
    </row>
    <row r="694" spans="1:88" s="93" customFormat="1" ht="10.5" customHeight="1">
      <c r="A694" s="92"/>
      <c r="B694" s="92"/>
      <c r="C694" s="92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AW694" s="79"/>
      <c r="AX694" s="79"/>
      <c r="AY694" s="79"/>
      <c r="AZ694" s="79"/>
      <c r="BA694" s="79"/>
      <c r="BB694" s="79"/>
      <c r="BC694" s="79"/>
      <c r="BD694" s="79"/>
      <c r="BE694" s="79"/>
      <c r="BF694" s="79"/>
      <c r="BG694" s="79"/>
      <c r="BH694" s="79"/>
      <c r="BI694" s="79"/>
      <c r="BJ694" s="79"/>
      <c r="BK694" s="79"/>
      <c r="BL694" s="79"/>
      <c r="BM694" s="79"/>
      <c r="BN694" s="79"/>
      <c r="BO694" s="79"/>
      <c r="BP694" s="79"/>
      <c r="BQ694" s="79"/>
      <c r="BR694" s="79"/>
      <c r="BS694" s="79"/>
      <c r="BT694" s="79"/>
      <c r="BU694" s="79"/>
      <c r="BV694" s="79"/>
      <c r="BW694" s="79"/>
      <c r="BX694" s="79"/>
      <c r="BY694" s="79"/>
      <c r="BZ694" s="79"/>
      <c r="CA694" s="79"/>
      <c r="CB694" s="79"/>
      <c r="CC694" s="79"/>
      <c r="CD694" s="79"/>
      <c r="CE694" s="79"/>
      <c r="CF694" s="79"/>
      <c r="CG694" s="79"/>
      <c r="CH694" s="79"/>
      <c r="CI694" s="79"/>
      <c r="CJ694" s="79"/>
    </row>
    <row r="695" spans="1:88" s="93" customFormat="1" ht="10.5" customHeight="1">
      <c r="A695" s="92"/>
      <c r="B695" s="92"/>
      <c r="C695" s="92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  <c r="AW695" s="79"/>
      <c r="AX695" s="79"/>
      <c r="AY695" s="79"/>
      <c r="AZ695" s="79"/>
      <c r="BA695" s="79"/>
      <c r="BB695" s="79"/>
      <c r="BC695" s="79"/>
      <c r="BD695" s="79"/>
      <c r="BE695" s="79"/>
      <c r="BF695" s="79"/>
      <c r="BG695" s="79"/>
      <c r="BH695" s="79"/>
      <c r="BI695" s="79"/>
      <c r="BJ695" s="79"/>
      <c r="BK695" s="79"/>
      <c r="BL695" s="79"/>
      <c r="BM695" s="79"/>
      <c r="BN695" s="79"/>
      <c r="BO695" s="79"/>
      <c r="BP695" s="79"/>
      <c r="BQ695" s="79"/>
      <c r="BR695" s="79"/>
      <c r="BS695" s="79"/>
      <c r="BT695" s="79"/>
      <c r="BU695" s="79"/>
      <c r="BV695" s="79"/>
      <c r="BW695" s="79"/>
      <c r="BX695" s="79"/>
      <c r="BY695" s="79"/>
      <c r="BZ695" s="79"/>
      <c r="CA695" s="79"/>
      <c r="CB695" s="79"/>
      <c r="CC695" s="79"/>
      <c r="CD695" s="79"/>
      <c r="CE695" s="79"/>
      <c r="CF695" s="79"/>
      <c r="CG695" s="79"/>
      <c r="CH695" s="79"/>
      <c r="CI695" s="79"/>
      <c r="CJ695" s="79"/>
    </row>
    <row r="696" spans="1:88" s="93" customFormat="1" ht="10.5" customHeight="1">
      <c r="A696" s="92"/>
      <c r="B696" s="92"/>
      <c r="C696" s="92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AW696" s="79"/>
      <c r="AX696" s="79"/>
      <c r="AY696" s="79"/>
      <c r="AZ696" s="79"/>
      <c r="BA696" s="79"/>
      <c r="BB696" s="79"/>
      <c r="BC696" s="79"/>
      <c r="BD696" s="79"/>
      <c r="BE696" s="79"/>
      <c r="BF696" s="79"/>
      <c r="BG696" s="79"/>
      <c r="BH696" s="79"/>
      <c r="BI696" s="79"/>
      <c r="BJ696" s="79"/>
      <c r="BK696" s="79"/>
      <c r="BL696" s="79"/>
      <c r="BM696" s="79"/>
      <c r="BN696" s="79"/>
      <c r="BO696" s="79"/>
      <c r="BP696" s="79"/>
      <c r="BQ696" s="79"/>
      <c r="BR696" s="79"/>
      <c r="BS696" s="79"/>
      <c r="BT696" s="79"/>
      <c r="BU696" s="79"/>
      <c r="BV696" s="79"/>
      <c r="BW696" s="79"/>
      <c r="BX696" s="79"/>
      <c r="BY696" s="79"/>
      <c r="BZ696" s="79"/>
      <c r="CA696" s="79"/>
      <c r="CB696" s="79"/>
      <c r="CC696" s="79"/>
      <c r="CD696" s="79"/>
      <c r="CE696" s="79"/>
      <c r="CF696" s="79"/>
      <c r="CG696" s="79"/>
      <c r="CH696" s="79"/>
      <c r="CI696" s="79"/>
      <c r="CJ696" s="79"/>
    </row>
    <row r="697" spans="1:88" s="93" customFormat="1" ht="10.5" customHeight="1">
      <c r="A697" s="92"/>
      <c r="B697" s="92"/>
      <c r="C697" s="92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/>
      <c r="BT697" s="79"/>
      <c r="BU697" s="79"/>
      <c r="BV697" s="79"/>
      <c r="BW697" s="79"/>
      <c r="BX697" s="79"/>
      <c r="BY697" s="79"/>
      <c r="BZ697" s="79"/>
      <c r="CA697" s="79"/>
      <c r="CB697" s="79"/>
      <c r="CC697" s="79"/>
      <c r="CD697" s="79"/>
      <c r="CE697" s="79"/>
      <c r="CF697" s="79"/>
      <c r="CG697" s="79"/>
      <c r="CH697" s="79"/>
      <c r="CI697" s="79"/>
      <c r="CJ697" s="79"/>
    </row>
    <row r="698" spans="1:88" s="93" customFormat="1" ht="10.5" customHeight="1">
      <c r="A698" s="92"/>
      <c r="B698" s="92"/>
      <c r="C698" s="92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C698" s="79"/>
      <c r="BD698" s="79"/>
      <c r="BE698" s="79"/>
      <c r="BF698" s="79"/>
      <c r="BG698" s="79"/>
      <c r="BH698" s="79"/>
      <c r="BI698" s="79"/>
      <c r="BJ698" s="79"/>
      <c r="BK698" s="79"/>
      <c r="BL698" s="79"/>
      <c r="BM698" s="79"/>
      <c r="BN698" s="79"/>
      <c r="BO698" s="79"/>
      <c r="BP698" s="79"/>
      <c r="BQ698" s="79"/>
      <c r="BR698" s="79"/>
      <c r="BS698" s="79"/>
      <c r="BT698" s="79"/>
      <c r="BU698" s="79"/>
      <c r="BV698" s="79"/>
      <c r="BW698" s="79"/>
      <c r="BX698" s="79"/>
      <c r="BY698" s="79"/>
      <c r="BZ698" s="79"/>
      <c r="CA698" s="79"/>
      <c r="CB698" s="79"/>
      <c r="CC698" s="79"/>
      <c r="CD698" s="79"/>
      <c r="CE698" s="79"/>
      <c r="CF698" s="79"/>
      <c r="CG698" s="79"/>
      <c r="CH698" s="79"/>
      <c r="CI698" s="79"/>
      <c r="CJ698" s="79"/>
    </row>
    <row r="699" spans="1:88" s="93" customFormat="1" ht="10.5" customHeight="1">
      <c r="A699" s="92"/>
      <c r="B699" s="92"/>
      <c r="C699" s="92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  <c r="BK699" s="79"/>
      <c r="BL699" s="79"/>
      <c r="BM699" s="79"/>
      <c r="BN699" s="79"/>
      <c r="BO699" s="79"/>
      <c r="BP699" s="79"/>
      <c r="BQ699" s="79"/>
      <c r="BR699" s="79"/>
      <c r="BS699" s="79"/>
      <c r="BT699" s="79"/>
      <c r="BU699" s="79"/>
      <c r="BV699" s="79"/>
      <c r="BW699" s="79"/>
      <c r="BX699" s="79"/>
      <c r="BY699" s="79"/>
      <c r="BZ699" s="79"/>
      <c r="CA699" s="79"/>
      <c r="CB699" s="79"/>
      <c r="CC699" s="79"/>
      <c r="CD699" s="79"/>
      <c r="CE699" s="79"/>
      <c r="CF699" s="79"/>
      <c r="CG699" s="79"/>
      <c r="CH699" s="79"/>
      <c r="CI699" s="79"/>
      <c r="CJ699" s="79"/>
    </row>
    <row r="700" spans="1:88" s="93" customFormat="1" ht="10.5" customHeight="1">
      <c r="A700" s="92"/>
      <c r="B700" s="92"/>
      <c r="C700" s="92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  <c r="BK700" s="79"/>
      <c r="BL700" s="79"/>
      <c r="BM700" s="79"/>
      <c r="BN700" s="79"/>
      <c r="BO700" s="79"/>
      <c r="BP700" s="79"/>
      <c r="BQ700" s="79"/>
      <c r="BR700" s="79"/>
      <c r="BS700" s="79"/>
      <c r="BT700" s="79"/>
      <c r="BU700" s="79"/>
      <c r="BV700" s="79"/>
      <c r="BW700" s="79"/>
      <c r="BX700" s="79"/>
      <c r="BY700" s="79"/>
      <c r="BZ700" s="79"/>
      <c r="CA700" s="79"/>
      <c r="CB700" s="79"/>
      <c r="CC700" s="79"/>
      <c r="CD700" s="79"/>
      <c r="CE700" s="79"/>
      <c r="CF700" s="79"/>
      <c r="CG700" s="79"/>
      <c r="CH700" s="79"/>
      <c r="CI700" s="79"/>
      <c r="CJ700" s="79"/>
    </row>
    <row r="701" spans="1:88" s="93" customFormat="1" ht="10.5" customHeight="1">
      <c r="A701" s="92"/>
      <c r="B701" s="92"/>
      <c r="C701" s="92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W701" s="79"/>
      <c r="AX701" s="79"/>
      <c r="AY701" s="79"/>
      <c r="AZ701" s="79"/>
      <c r="BA701" s="79"/>
      <c r="BB701" s="79"/>
      <c r="BC701" s="79"/>
      <c r="BD701" s="79"/>
      <c r="BE701" s="79"/>
      <c r="BF701" s="79"/>
      <c r="BG701" s="79"/>
      <c r="BH701" s="79"/>
      <c r="BI701" s="79"/>
      <c r="BJ701" s="79"/>
      <c r="BK701" s="79"/>
      <c r="BL701" s="79"/>
      <c r="BM701" s="79"/>
      <c r="BN701" s="79"/>
      <c r="BO701" s="79"/>
      <c r="BP701" s="79"/>
      <c r="BQ701" s="79"/>
      <c r="BR701" s="79"/>
      <c r="BS701" s="79"/>
      <c r="BT701" s="79"/>
      <c r="BU701" s="79"/>
      <c r="BV701" s="79"/>
      <c r="BW701" s="79"/>
      <c r="BX701" s="79"/>
      <c r="BY701" s="79"/>
      <c r="BZ701" s="79"/>
      <c r="CA701" s="79"/>
      <c r="CB701" s="79"/>
      <c r="CC701" s="79"/>
      <c r="CD701" s="79"/>
      <c r="CE701" s="79"/>
      <c r="CF701" s="79"/>
      <c r="CG701" s="79"/>
      <c r="CH701" s="79"/>
      <c r="CI701" s="79"/>
      <c r="CJ701" s="79"/>
    </row>
    <row r="702" spans="1:88" s="93" customFormat="1" ht="10.5" customHeight="1">
      <c r="A702" s="92"/>
      <c r="B702" s="92"/>
      <c r="C702" s="92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W702" s="79"/>
      <c r="AX702" s="79"/>
      <c r="AY702" s="79"/>
      <c r="AZ702" s="79"/>
      <c r="BA702" s="79"/>
      <c r="BB702" s="79"/>
      <c r="BC702" s="79"/>
      <c r="BD702" s="79"/>
      <c r="BE702" s="79"/>
      <c r="BF702" s="79"/>
      <c r="BG702" s="79"/>
      <c r="BH702" s="79"/>
      <c r="BI702" s="79"/>
      <c r="BJ702" s="79"/>
      <c r="BK702" s="79"/>
      <c r="BL702" s="79"/>
      <c r="BM702" s="79"/>
      <c r="BN702" s="79"/>
      <c r="BO702" s="79"/>
      <c r="BP702" s="79"/>
      <c r="BQ702" s="79"/>
      <c r="BR702" s="79"/>
      <c r="BS702" s="79"/>
      <c r="BT702" s="79"/>
      <c r="BU702" s="79"/>
      <c r="BV702" s="79"/>
      <c r="BW702" s="79"/>
      <c r="BX702" s="79"/>
      <c r="BY702" s="79"/>
      <c r="BZ702" s="79"/>
      <c r="CA702" s="79"/>
      <c r="CB702" s="79"/>
      <c r="CC702" s="79"/>
      <c r="CD702" s="79"/>
      <c r="CE702" s="79"/>
      <c r="CF702" s="79"/>
      <c r="CG702" s="79"/>
      <c r="CH702" s="79"/>
      <c r="CI702" s="79"/>
      <c r="CJ702" s="79"/>
    </row>
    <row r="703" spans="1:88" s="93" customFormat="1" ht="10.5" customHeight="1">
      <c r="A703" s="92"/>
      <c r="B703" s="92"/>
      <c r="C703" s="92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  <c r="BK703" s="79"/>
      <c r="BL703" s="79"/>
      <c r="BM703" s="79"/>
      <c r="BN703" s="79"/>
      <c r="BO703" s="79"/>
      <c r="BP703" s="79"/>
      <c r="BQ703" s="79"/>
      <c r="BR703" s="79"/>
      <c r="BS703" s="79"/>
      <c r="BT703" s="79"/>
      <c r="BU703" s="79"/>
      <c r="BV703" s="79"/>
      <c r="BW703" s="79"/>
      <c r="BX703" s="79"/>
      <c r="BY703" s="79"/>
      <c r="BZ703" s="79"/>
      <c r="CA703" s="79"/>
      <c r="CB703" s="79"/>
      <c r="CC703" s="79"/>
      <c r="CD703" s="79"/>
      <c r="CE703" s="79"/>
      <c r="CF703" s="79"/>
      <c r="CG703" s="79"/>
      <c r="CH703" s="79"/>
      <c r="CI703" s="79"/>
      <c r="CJ703" s="79"/>
    </row>
    <row r="704" spans="1:88" s="93" customFormat="1" ht="10.5" customHeight="1">
      <c r="A704" s="92"/>
      <c r="B704" s="92"/>
      <c r="C704" s="92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  <c r="BK704" s="79"/>
      <c r="BL704" s="79"/>
      <c r="BM704" s="79"/>
      <c r="BN704" s="79"/>
      <c r="BO704" s="79"/>
      <c r="BP704" s="79"/>
      <c r="BQ704" s="79"/>
      <c r="BR704" s="79"/>
      <c r="BS704" s="79"/>
      <c r="BT704" s="79"/>
      <c r="BU704" s="79"/>
      <c r="BV704" s="79"/>
      <c r="BW704" s="79"/>
      <c r="BX704" s="79"/>
      <c r="BY704" s="79"/>
      <c r="BZ704" s="79"/>
      <c r="CA704" s="79"/>
      <c r="CB704" s="79"/>
      <c r="CC704" s="79"/>
      <c r="CD704" s="79"/>
      <c r="CE704" s="79"/>
      <c r="CF704" s="79"/>
      <c r="CG704" s="79"/>
      <c r="CH704" s="79"/>
      <c r="CI704" s="79"/>
      <c r="CJ704" s="79"/>
    </row>
    <row r="705" spans="1:88" s="93" customFormat="1" ht="10.5" customHeight="1">
      <c r="A705" s="92"/>
      <c r="B705" s="92"/>
      <c r="C705" s="92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  <c r="BK705" s="79"/>
      <c r="BL705" s="79"/>
      <c r="BM705" s="79"/>
      <c r="BN705" s="79"/>
      <c r="BO705" s="79"/>
      <c r="BP705" s="79"/>
      <c r="BQ705" s="79"/>
      <c r="BR705" s="79"/>
      <c r="BS705" s="79"/>
      <c r="BT705" s="79"/>
      <c r="BU705" s="79"/>
      <c r="BV705" s="79"/>
      <c r="BW705" s="79"/>
      <c r="BX705" s="79"/>
      <c r="BY705" s="79"/>
      <c r="BZ705" s="79"/>
      <c r="CA705" s="79"/>
      <c r="CB705" s="79"/>
      <c r="CC705" s="79"/>
      <c r="CD705" s="79"/>
      <c r="CE705" s="79"/>
      <c r="CF705" s="79"/>
      <c r="CG705" s="79"/>
      <c r="CH705" s="79"/>
      <c r="CI705" s="79"/>
      <c r="CJ705" s="79"/>
    </row>
    <row r="706" spans="1:88" s="93" customFormat="1" ht="10.5" customHeight="1">
      <c r="A706" s="92"/>
      <c r="B706" s="92"/>
      <c r="C706" s="92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  <c r="BB706" s="79"/>
      <c r="BC706" s="79"/>
      <c r="BD706" s="79"/>
      <c r="BE706" s="79"/>
      <c r="BF706" s="79"/>
      <c r="BG706" s="79"/>
      <c r="BH706" s="79"/>
      <c r="BI706" s="79"/>
      <c r="BJ706" s="79"/>
      <c r="BK706" s="79"/>
      <c r="BL706" s="79"/>
      <c r="BM706" s="79"/>
      <c r="BN706" s="79"/>
      <c r="BO706" s="79"/>
      <c r="BP706" s="79"/>
      <c r="BQ706" s="79"/>
      <c r="BR706" s="79"/>
      <c r="BS706" s="79"/>
      <c r="BT706" s="79"/>
      <c r="BU706" s="79"/>
      <c r="BV706" s="79"/>
      <c r="BW706" s="79"/>
      <c r="BX706" s="79"/>
      <c r="BY706" s="79"/>
      <c r="BZ706" s="79"/>
      <c r="CA706" s="79"/>
      <c r="CB706" s="79"/>
      <c r="CC706" s="79"/>
      <c r="CD706" s="79"/>
      <c r="CE706" s="79"/>
      <c r="CF706" s="79"/>
      <c r="CG706" s="79"/>
      <c r="CH706" s="79"/>
      <c r="CI706" s="79"/>
      <c r="CJ706" s="79"/>
    </row>
    <row r="707" spans="1:88" s="93" customFormat="1" ht="10.5" customHeight="1">
      <c r="A707" s="92"/>
      <c r="B707" s="92"/>
      <c r="C707" s="92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AW707" s="79"/>
      <c r="AX707" s="79"/>
      <c r="AY707" s="79"/>
      <c r="AZ707" s="79"/>
      <c r="BA707" s="79"/>
      <c r="BB707" s="79"/>
      <c r="BC707" s="79"/>
      <c r="BD707" s="79"/>
      <c r="BE707" s="79"/>
      <c r="BF707" s="79"/>
      <c r="BG707" s="79"/>
      <c r="BH707" s="79"/>
      <c r="BI707" s="79"/>
      <c r="BJ707" s="79"/>
      <c r="BK707" s="79"/>
      <c r="BL707" s="79"/>
      <c r="BM707" s="79"/>
      <c r="BN707" s="79"/>
      <c r="BO707" s="79"/>
      <c r="BP707" s="79"/>
      <c r="BQ707" s="79"/>
      <c r="BR707" s="79"/>
      <c r="BS707" s="79"/>
      <c r="BT707" s="79"/>
      <c r="BU707" s="79"/>
      <c r="BV707" s="79"/>
      <c r="BW707" s="79"/>
      <c r="BX707" s="79"/>
      <c r="BY707" s="79"/>
      <c r="BZ707" s="79"/>
      <c r="CA707" s="79"/>
      <c r="CB707" s="79"/>
      <c r="CC707" s="79"/>
      <c r="CD707" s="79"/>
      <c r="CE707" s="79"/>
      <c r="CF707" s="79"/>
      <c r="CG707" s="79"/>
      <c r="CH707" s="79"/>
      <c r="CI707" s="79"/>
      <c r="CJ707" s="79"/>
    </row>
    <row r="708" spans="1:88" s="93" customFormat="1" ht="10.5" customHeight="1">
      <c r="A708" s="92"/>
      <c r="B708" s="92"/>
      <c r="C708" s="92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AW708" s="79"/>
      <c r="AX708" s="79"/>
      <c r="AY708" s="79"/>
      <c r="AZ708" s="79"/>
      <c r="BA708" s="79"/>
      <c r="BB708" s="79"/>
      <c r="BC708" s="79"/>
      <c r="BD708" s="79"/>
      <c r="BE708" s="79"/>
      <c r="BF708" s="79"/>
      <c r="BG708" s="79"/>
      <c r="BH708" s="79"/>
      <c r="BI708" s="79"/>
      <c r="BJ708" s="79"/>
      <c r="BK708" s="79"/>
      <c r="BL708" s="79"/>
      <c r="BM708" s="79"/>
      <c r="BN708" s="79"/>
      <c r="BO708" s="79"/>
      <c r="BP708" s="79"/>
      <c r="BQ708" s="79"/>
      <c r="BR708" s="79"/>
      <c r="BS708" s="79"/>
      <c r="BT708" s="79"/>
      <c r="BU708" s="79"/>
      <c r="BV708" s="79"/>
      <c r="BW708" s="79"/>
      <c r="BX708" s="79"/>
      <c r="BY708" s="79"/>
      <c r="BZ708" s="79"/>
      <c r="CA708" s="79"/>
      <c r="CB708" s="79"/>
      <c r="CC708" s="79"/>
      <c r="CD708" s="79"/>
      <c r="CE708" s="79"/>
      <c r="CF708" s="79"/>
      <c r="CG708" s="79"/>
      <c r="CH708" s="79"/>
      <c r="CI708" s="79"/>
      <c r="CJ708" s="79"/>
    </row>
    <row r="709" spans="1:88" s="93" customFormat="1" ht="10.5" customHeight="1">
      <c r="A709" s="92"/>
      <c r="B709" s="92"/>
      <c r="C709" s="92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  <c r="BM709" s="79"/>
      <c r="BN709" s="79"/>
      <c r="BO709" s="79"/>
      <c r="BP709" s="79"/>
      <c r="BQ709" s="79"/>
      <c r="BR709" s="79"/>
      <c r="BS709" s="79"/>
      <c r="BT709" s="79"/>
      <c r="BU709" s="79"/>
      <c r="BV709" s="79"/>
      <c r="BW709" s="79"/>
      <c r="BX709" s="79"/>
      <c r="BY709" s="79"/>
      <c r="BZ709" s="79"/>
      <c r="CA709" s="79"/>
      <c r="CB709" s="79"/>
      <c r="CC709" s="79"/>
      <c r="CD709" s="79"/>
      <c r="CE709" s="79"/>
      <c r="CF709" s="79"/>
      <c r="CG709" s="79"/>
      <c r="CH709" s="79"/>
      <c r="CI709" s="79"/>
      <c r="CJ709" s="79"/>
    </row>
    <row r="710" spans="1:88" s="93" customFormat="1" ht="10.5" customHeight="1">
      <c r="A710" s="92"/>
      <c r="B710" s="92"/>
      <c r="C710" s="92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  <c r="BM710" s="79"/>
      <c r="BN710" s="79"/>
      <c r="BO710" s="79"/>
      <c r="BP710" s="79"/>
      <c r="BQ710" s="79"/>
      <c r="BR710" s="79"/>
      <c r="BS710" s="79"/>
      <c r="BT710" s="79"/>
      <c r="BU710" s="79"/>
      <c r="BV710" s="79"/>
      <c r="BW710" s="79"/>
      <c r="BX710" s="79"/>
      <c r="BY710" s="79"/>
      <c r="BZ710" s="79"/>
      <c r="CA710" s="79"/>
      <c r="CB710" s="79"/>
      <c r="CC710" s="79"/>
      <c r="CD710" s="79"/>
      <c r="CE710" s="79"/>
      <c r="CF710" s="79"/>
      <c r="CG710" s="79"/>
      <c r="CH710" s="79"/>
      <c r="CI710" s="79"/>
      <c r="CJ710" s="79"/>
    </row>
    <row r="711" spans="1:88" s="93" customFormat="1" ht="10.5" customHeight="1">
      <c r="A711" s="92"/>
      <c r="B711" s="92"/>
      <c r="C711" s="92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  <c r="BM711" s="79"/>
      <c r="BN711" s="79"/>
      <c r="BO711" s="79"/>
      <c r="BP711" s="79"/>
      <c r="BQ711" s="79"/>
      <c r="BR711" s="79"/>
      <c r="BS711" s="79"/>
      <c r="BT711" s="79"/>
      <c r="BU711" s="79"/>
      <c r="BV711" s="79"/>
      <c r="BW711" s="79"/>
      <c r="BX711" s="79"/>
      <c r="BY711" s="79"/>
      <c r="BZ711" s="79"/>
      <c r="CA711" s="79"/>
      <c r="CB711" s="79"/>
      <c r="CC711" s="79"/>
      <c r="CD711" s="79"/>
      <c r="CE711" s="79"/>
      <c r="CF711" s="79"/>
      <c r="CG711" s="79"/>
      <c r="CH711" s="79"/>
      <c r="CI711" s="79"/>
      <c r="CJ711" s="79"/>
    </row>
    <row r="712" spans="1:88" s="93" customFormat="1" ht="10.5" customHeight="1">
      <c r="A712" s="92"/>
      <c r="B712" s="92"/>
      <c r="C712" s="92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  <c r="BK712" s="79"/>
      <c r="BL712" s="79"/>
      <c r="BM712" s="79"/>
      <c r="BN712" s="79"/>
      <c r="BO712" s="79"/>
      <c r="BP712" s="79"/>
      <c r="BQ712" s="79"/>
      <c r="BR712" s="79"/>
      <c r="BS712" s="79"/>
      <c r="BT712" s="79"/>
      <c r="BU712" s="79"/>
      <c r="BV712" s="79"/>
      <c r="BW712" s="79"/>
      <c r="BX712" s="79"/>
      <c r="BY712" s="79"/>
      <c r="BZ712" s="79"/>
      <c r="CA712" s="79"/>
      <c r="CB712" s="79"/>
      <c r="CC712" s="79"/>
      <c r="CD712" s="79"/>
      <c r="CE712" s="79"/>
      <c r="CF712" s="79"/>
      <c r="CG712" s="79"/>
      <c r="CH712" s="79"/>
      <c r="CI712" s="79"/>
      <c r="CJ712" s="79"/>
    </row>
    <row r="713" spans="1:88" s="93" customFormat="1" ht="10.5" customHeight="1">
      <c r="A713" s="92"/>
      <c r="B713" s="92"/>
      <c r="C713" s="92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  <c r="BM713" s="79"/>
      <c r="BN713" s="79"/>
      <c r="BO713" s="79"/>
      <c r="BP713" s="79"/>
      <c r="BQ713" s="79"/>
      <c r="BR713" s="79"/>
      <c r="BS713" s="79"/>
      <c r="BT713" s="79"/>
      <c r="BU713" s="79"/>
      <c r="BV713" s="79"/>
      <c r="BW713" s="79"/>
      <c r="BX713" s="79"/>
      <c r="BY713" s="79"/>
      <c r="BZ713" s="79"/>
      <c r="CA713" s="79"/>
      <c r="CB713" s="79"/>
      <c r="CC713" s="79"/>
      <c r="CD713" s="79"/>
      <c r="CE713" s="79"/>
      <c r="CF713" s="79"/>
      <c r="CG713" s="79"/>
      <c r="CH713" s="79"/>
      <c r="CI713" s="79"/>
      <c r="CJ713" s="79"/>
    </row>
    <row r="714" spans="1:88" s="93" customFormat="1" ht="10.5" customHeight="1">
      <c r="A714" s="92"/>
      <c r="B714" s="92"/>
      <c r="C714" s="92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  <c r="BK714" s="79"/>
      <c r="BL714" s="79"/>
      <c r="BM714" s="79"/>
      <c r="BN714" s="79"/>
      <c r="BO714" s="79"/>
      <c r="BP714" s="79"/>
      <c r="BQ714" s="79"/>
      <c r="BR714" s="79"/>
      <c r="BS714" s="79"/>
      <c r="BT714" s="79"/>
      <c r="BU714" s="79"/>
      <c r="BV714" s="79"/>
      <c r="BW714" s="79"/>
      <c r="BX714" s="79"/>
      <c r="BY714" s="79"/>
      <c r="BZ714" s="79"/>
      <c r="CA714" s="79"/>
      <c r="CB714" s="79"/>
      <c r="CC714" s="79"/>
      <c r="CD714" s="79"/>
      <c r="CE714" s="79"/>
      <c r="CF714" s="79"/>
      <c r="CG714" s="79"/>
      <c r="CH714" s="79"/>
      <c r="CI714" s="79"/>
      <c r="CJ714" s="79"/>
    </row>
    <row r="715" spans="1:88" s="93" customFormat="1" ht="10.5" customHeight="1">
      <c r="A715" s="92"/>
      <c r="B715" s="92"/>
      <c r="C715" s="92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  <c r="BK715" s="79"/>
      <c r="BL715" s="79"/>
      <c r="BM715" s="79"/>
      <c r="BN715" s="79"/>
      <c r="BO715" s="79"/>
      <c r="BP715" s="79"/>
      <c r="BQ715" s="79"/>
      <c r="BR715" s="79"/>
      <c r="BS715" s="79"/>
      <c r="BT715" s="79"/>
      <c r="BU715" s="79"/>
      <c r="BV715" s="79"/>
      <c r="BW715" s="79"/>
      <c r="BX715" s="79"/>
      <c r="BY715" s="79"/>
      <c r="BZ715" s="79"/>
      <c r="CA715" s="79"/>
      <c r="CB715" s="79"/>
      <c r="CC715" s="79"/>
      <c r="CD715" s="79"/>
      <c r="CE715" s="79"/>
      <c r="CF715" s="79"/>
      <c r="CG715" s="79"/>
      <c r="CH715" s="79"/>
      <c r="CI715" s="79"/>
      <c r="CJ715" s="79"/>
    </row>
    <row r="716" spans="1:88" s="93" customFormat="1" ht="10.5" customHeight="1">
      <c r="A716" s="92"/>
      <c r="B716" s="92"/>
      <c r="C716" s="92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  <c r="BK716" s="79"/>
      <c r="BL716" s="79"/>
      <c r="BM716" s="79"/>
      <c r="BN716" s="79"/>
      <c r="BO716" s="79"/>
      <c r="BP716" s="79"/>
      <c r="BQ716" s="79"/>
      <c r="BR716" s="79"/>
      <c r="BS716" s="79"/>
      <c r="BT716" s="79"/>
      <c r="BU716" s="79"/>
      <c r="BV716" s="79"/>
      <c r="BW716" s="79"/>
      <c r="BX716" s="79"/>
      <c r="BY716" s="79"/>
      <c r="BZ716" s="79"/>
      <c r="CA716" s="79"/>
      <c r="CB716" s="79"/>
      <c r="CC716" s="79"/>
      <c r="CD716" s="79"/>
      <c r="CE716" s="79"/>
      <c r="CF716" s="79"/>
      <c r="CG716" s="79"/>
      <c r="CH716" s="79"/>
      <c r="CI716" s="79"/>
      <c r="CJ716" s="79"/>
    </row>
    <row r="717" spans="1:88" s="93" customFormat="1" ht="10.5" customHeight="1">
      <c r="A717" s="92"/>
      <c r="B717" s="92"/>
      <c r="C717" s="92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  <c r="BM717" s="79"/>
      <c r="BN717" s="79"/>
      <c r="BO717" s="79"/>
      <c r="BP717" s="79"/>
      <c r="BQ717" s="79"/>
      <c r="BR717" s="79"/>
      <c r="BS717" s="79"/>
      <c r="BT717" s="79"/>
      <c r="BU717" s="79"/>
      <c r="BV717" s="79"/>
      <c r="BW717" s="79"/>
      <c r="BX717" s="79"/>
      <c r="BY717" s="79"/>
      <c r="BZ717" s="79"/>
      <c r="CA717" s="79"/>
      <c r="CB717" s="79"/>
      <c r="CC717" s="79"/>
      <c r="CD717" s="79"/>
      <c r="CE717" s="79"/>
      <c r="CF717" s="79"/>
      <c r="CG717" s="79"/>
      <c r="CH717" s="79"/>
      <c r="CI717" s="79"/>
      <c r="CJ717" s="79"/>
    </row>
    <row r="718" spans="1:88" s="93" customFormat="1" ht="10.5" customHeight="1">
      <c r="A718" s="92"/>
      <c r="B718" s="92"/>
      <c r="C718" s="92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  <c r="BM718" s="79"/>
      <c r="BN718" s="79"/>
      <c r="BO718" s="79"/>
      <c r="BP718" s="79"/>
      <c r="BQ718" s="79"/>
      <c r="BR718" s="79"/>
      <c r="BS718" s="79"/>
      <c r="BT718" s="79"/>
      <c r="BU718" s="79"/>
      <c r="BV718" s="79"/>
      <c r="BW718" s="79"/>
      <c r="BX718" s="79"/>
      <c r="BY718" s="79"/>
      <c r="BZ718" s="79"/>
      <c r="CA718" s="79"/>
      <c r="CB718" s="79"/>
      <c r="CC718" s="79"/>
      <c r="CD718" s="79"/>
      <c r="CE718" s="79"/>
      <c r="CF718" s="79"/>
      <c r="CG718" s="79"/>
      <c r="CH718" s="79"/>
      <c r="CI718" s="79"/>
      <c r="CJ718" s="79"/>
    </row>
    <row r="719" spans="1:88" s="93" customFormat="1" ht="10.5" customHeight="1">
      <c r="A719" s="92"/>
      <c r="B719" s="92"/>
      <c r="C719" s="92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  <c r="BM719" s="79"/>
      <c r="BN719" s="79"/>
      <c r="BO719" s="79"/>
      <c r="BP719" s="79"/>
      <c r="BQ719" s="79"/>
      <c r="BR719" s="79"/>
      <c r="BS719" s="79"/>
      <c r="BT719" s="79"/>
      <c r="BU719" s="79"/>
      <c r="BV719" s="79"/>
      <c r="BW719" s="79"/>
      <c r="BX719" s="79"/>
      <c r="BY719" s="79"/>
      <c r="BZ719" s="79"/>
      <c r="CA719" s="79"/>
      <c r="CB719" s="79"/>
      <c r="CC719" s="79"/>
      <c r="CD719" s="79"/>
      <c r="CE719" s="79"/>
      <c r="CF719" s="79"/>
      <c r="CG719" s="79"/>
      <c r="CH719" s="79"/>
      <c r="CI719" s="79"/>
      <c r="CJ719" s="79"/>
    </row>
    <row r="720" spans="1:88" s="93" customFormat="1" ht="10.5" customHeight="1">
      <c r="A720" s="92"/>
      <c r="B720" s="92"/>
      <c r="C720" s="92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  <c r="BR720" s="79"/>
      <c r="BS720" s="79"/>
      <c r="BT720" s="79"/>
      <c r="BU720" s="79"/>
      <c r="BV720" s="79"/>
      <c r="BW720" s="79"/>
      <c r="BX720" s="79"/>
      <c r="BY720" s="79"/>
      <c r="BZ720" s="79"/>
      <c r="CA720" s="79"/>
      <c r="CB720" s="79"/>
      <c r="CC720" s="79"/>
      <c r="CD720" s="79"/>
      <c r="CE720" s="79"/>
      <c r="CF720" s="79"/>
      <c r="CG720" s="79"/>
      <c r="CH720" s="79"/>
      <c r="CI720" s="79"/>
      <c r="CJ720" s="79"/>
    </row>
    <row r="721" spans="1:88" s="93" customFormat="1" ht="10.5" customHeight="1">
      <c r="A721" s="92"/>
      <c r="B721" s="92"/>
      <c r="C721" s="92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  <c r="BM721" s="79"/>
      <c r="BN721" s="79"/>
      <c r="BO721" s="79"/>
      <c r="BP721" s="79"/>
      <c r="BQ721" s="79"/>
      <c r="BR721" s="79"/>
      <c r="BS721" s="79"/>
      <c r="BT721" s="79"/>
      <c r="BU721" s="79"/>
      <c r="BV721" s="79"/>
      <c r="BW721" s="79"/>
      <c r="BX721" s="79"/>
      <c r="BY721" s="79"/>
      <c r="BZ721" s="79"/>
      <c r="CA721" s="79"/>
      <c r="CB721" s="79"/>
      <c r="CC721" s="79"/>
      <c r="CD721" s="79"/>
      <c r="CE721" s="79"/>
      <c r="CF721" s="79"/>
      <c r="CG721" s="79"/>
      <c r="CH721" s="79"/>
      <c r="CI721" s="79"/>
      <c r="CJ721" s="79"/>
    </row>
    <row r="722" spans="1:88" s="93" customFormat="1" ht="10.5" customHeight="1">
      <c r="A722" s="92"/>
      <c r="B722" s="92"/>
      <c r="C722" s="92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  <c r="BM722" s="79"/>
      <c r="BN722" s="79"/>
      <c r="BO722" s="79"/>
      <c r="BP722" s="79"/>
      <c r="BQ722" s="79"/>
      <c r="BR722" s="79"/>
      <c r="BS722" s="79"/>
      <c r="BT722" s="79"/>
      <c r="BU722" s="79"/>
      <c r="BV722" s="79"/>
      <c r="BW722" s="79"/>
      <c r="BX722" s="79"/>
      <c r="BY722" s="79"/>
      <c r="BZ722" s="79"/>
      <c r="CA722" s="79"/>
      <c r="CB722" s="79"/>
      <c r="CC722" s="79"/>
      <c r="CD722" s="79"/>
      <c r="CE722" s="79"/>
      <c r="CF722" s="79"/>
      <c r="CG722" s="79"/>
      <c r="CH722" s="79"/>
      <c r="CI722" s="79"/>
      <c r="CJ722" s="79"/>
    </row>
    <row r="723" spans="1:88" s="93" customFormat="1" ht="10.5" customHeight="1">
      <c r="A723" s="92"/>
      <c r="B723" s="92"/>
      <c r="C723" s="92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  <c r="BM723" s="79"/>
      <c r="BN723" s="79"/>
      <c r="BO723" s="79"/>
      <c r="BP723" s="79"/>
      <c r="BQ723" s="79"/>
      <c r="BR723" s="79"/>
      <c r="BS723" s="79"/>
      <c r="BT723" s="79"/>
      <c r="BU723" s="79"/>
      <c r="BV723" s="79"/>
      <c r="BW723" s="79"/>
      <c r="BX723" s="79"/>
      <c r="BY723" s="79"/>
      <c r="BZ723" s="79"/>
      <c r="CA723" s="79"/>
      <c r="CB723" s="79"/>
      <c r="CC723" s="79"/>
      <c r="CD723" s="79"/>
      <c r="CE723" s="79"/>
      <c r="CF723" s="79"/>
      <c r="CG723" s="79"/>
      <c r="CH723" s="79"/>
      <c r="CI723" s="79"/>
      <c r="CJ723" s="79"/>
    </row>
    <row r="724" spans="1:88" s="93" customFormat="1" ht="10.5" customHeight="1">
      <c r="A724" s="92"/>
      <c r="B724" s="92"/>
      <c r="C724" s="92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  <c r="BM724" s="79"/>
      <c r="BN724" s="79"/>
      <c r="BO724" s="79"/>
      <c r="BP724" s="79"/>
      <c r="BQ724" s="79"/>
      <c r="BR724" s="79"/>
      <c r="BS724" s="79"/>
      <c r="BT724" s="79"/>
      <c r="BU724" s="79"/>
      <c r="BV724" s="79"/>
      <c r="BW724" s="79"/>
      <c r="BX724" s="79"/>
      <c r="BY724" s="79"/>
      <c r="BZ724" s="79"/>
      <c r="CA724" s="79"/>
      <c r="CB724" s="79"/>
      <c r="CC724" s="79"/>
      <c r="CD724" s="79"/>
      <c r="CE724" s="79"/>
      <c r="CF724" s="79"/>
      <c r="CG724" s="79"/>
      <c r="CH724" s="79"/>
      <c r="CI724" s="79"/>
      <c r="CJ724" s="79"/>
    </row>
    <row r="725" spans="1:88" s="93" customFormat="1" ht="10.5" customHeight="1">
      <c r="A725" s="92"/>
      <c r="B725" s="92"/>
      <c r="C725" s="92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  <c r="BM725" s="79"/>
      <c r="BN725" s="79"/>
      <c r="BO725" s="79"/>
      <c r="BP725" s="79"/>
      <c r="BQ725" s="79"/>
      <c r="BR725" s="79"/>
      <c r="BS725" s="79"/>
      <c r="BT725" s="79"/>
      <c r="BU725" s="79"/>
      <c r="BV725" s="79"/>
      <c r="BW725" s="79"/>
      <c r="BX725" s="79"/>
      <c r="BY725" s="79"/>
      <c r="BZ725" s="79"/>
      <c r="CA725" s="79"/>
      <c r="CB725" s="79"/>
      <c r="CC725" s="79"/>
      <c r="CD725" s="79"/>
      <c r="CE725" s="79"/>
      <c r="CF725" s="79"/>
      <c r="CG725" s="79"/>
      <c r="CH725" s="79"/>
      <c r="CI725" s="79"/>
      <c r="CJ725" s="79"/>
    </row>
    <row r="726" spans="1:88" s="93" customFormat="1" ht="10.5" customHeight="1">
      <c r="A726" s="92"/>
      <c r="B726" s="92"/>
      <c r="C726" s="92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  <c r="BK726" s="79"/>
      <c r="BL726" s="79"/>
      <c r="BM726" s="79"/>
      <c r="BN726" s="79"/>
      <c r="BO726" s="79"/>
      <c r="BP726" s="79"/>
      <c r="BQ726" s="79"/>
      <c r="BR726" s="79"/>
      <c r="BS726" s="79"/>
      <c r="BT726" s="79"/>
      <c r="BU726" s="79"/>
      <c r="BV726" s="79"/>
      <c r="BW726" s="79"/>
      <c r="BX726" s="79"/>
      <c r="BY726" s="79"/>
      <c r="BZ726" s="79"/>
      <c r="CA726" s="79"/>
      <c r="CB726" s="79"/>
      <c r="CC726" s="79"/>
      <c r="CD726" s="79"/>
      <c r="CE726" s="79"/>
      <c r="CF726" s="79"/>
      <c r="CG726" s="79"/>
      <c r="CH726" s="79"/>
      <c r="CI726" s="79"/>
      <c r="CJ726" s="79"/>
    </row>
    <row r="727" spans="1:88" s="93" customFormat="1" ht="10.5" customHeight="1">
      <c r="A727" s="92"/>
      <c r="B727" s="92"/>
      <c r="C727" s="92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  <c r="BM727" s="79"/>
      <c r="BN727" s="79"/>
      <c r="BO727" s="79"/>
      <c r="BP727" s="79"/>
      <c r="BQ727" s="79"/>
      <c r="BR727" s="79"/>
      <c r="BS727" s="79"/>
      <c r="BT727" s="79"/>
      <c r="BU727" s="79"/>
      <c r="BV727" s="79"/>
      <c r="BW727" s="79"/>
      <c r="BX727" s="79"/>
      <c r="BY727" s="79"/>
      <c r="BZ727" s="79"/>
      <c r="CA727" s="79"/>
      <c r="CB727" s="79"/>
      <c r="CC727" s="79"/>
      <c r="CD727" s="79"/>
      <c r="CE727" s="79"/>
      <c r="CF727" s="79"/>
      <c r="CG727" s="79"/>
      <c r="CH727" s="79"/>
      <c r="CI727" s="79"/>
      <c r="CJ727" s="79"/>
    </row>
    <row r="728" spans="1:88" s="93" customFormat="1" ht="10.5" customHeight="1">
      <c r="A728" s="92"/>
      <c r="B728" s="92"/>
      <c r="C728" s="92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  <c r="BM728" s="79"/>
      <c r="BN728" s="79"/>
      <c r="BO728" s="79"/>
      <c r="BP728" s="79"/>
      <c r="BQ728" s="79"/>
      <c r="BR728" s="79"/>
      <c r="BS728" s="79"/>
      <c r="BT728" s="79"/>
      <c r="BU728" s="79"/>
      <c r="BV728" s="79"/>
      <c r="BW728" s="79"/>
      <c r="BX728" s="79"/>
      <c r="BY728" s="79"/>
      <c r="BZ728" s="79"/>
      <c r="CA728" s="79"/>
      <c r="CB728" s="79"/>
      <c r="CC728" s="79"/>
      <c r="CD728" s="79"/>
      <c r="CE728" s="79"/>
      <c r="CF728" s="79"/>
      <c r="CG728" s="79"/>
      <c r="CH728" s="79"/>
      <c r="CI728" s="79"/>
      <c r="CJ728" s="79"/>
    </row>
    <row r="729" spans="1:88" s="93" customFormat="1" ht="10.5" customHeight="1">
      <c r="A729" s="92"/>
      <c r="B729" s="92"/>
      <c r="C729" s="92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  <c r="BK729" s="79"/>
      <c r="BL729" s="79"/>
      <c r="BM729" s="79"/>
      <c r="BN729" s="79"/>
      <c r="BO729" s="79"/>
      <c r="BP729" s="79"/>
      <c r="BQ729" s="79"/>
      <c r="BR729" s="79"/>
      <c r="BS729" s="79"/>
      <c r="BT729" s="79"/>
      <c r="BU729" s="79"/>
      <c r="BV729" s="79"/>
      <c r="BW729" s="79"/>
      <c r="BX729" s="79"/>
      <c r="BY729" s="79"/>
      <c r="BZ729" s="79"/>
      <c r="CA729" s="79"/>
      <c r="CB729" s="79"/>
      <c r="CC729" s="79"/>
      <c r="CD729" s="79"/>
      <c r="CE729" s="79"/>
      <c r="CF729" s="79"/>
      <c r="CG729" s="79"/>
      <c r="CH729" s="79"/>
      <c r="CI729" s="79"/>
      <c r="CJ729" s="79"/>
    </row>
    <row r="730" spans="1:88" s="93" customFormat="1" ht="10.5" customHeight="1">
      <c r="A730" s="92"/>
      <c r="B730" s="92"/>
      <c r="C730" s="92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  <c r="BM730" s="79"/>
      <c r="BN730" s="79"/>
      <c r="BO730" s="79"/>
      <c r="BP730" s="79"/>
      <c r="BQ730" s="79"/>
      <c r="BR730" s="79"/>
      <c r="BS730" s="79"/>
      <c r="BT730" s="79"/>
      <c r="BU730" s="79"/>
      <c r="BV730" s="79"/>
      <c r="BW730" s="79"/>
      <c r="BX730" s="79"/>
      <c r="BY730" s="79"/>
      <c r="BZ730" s="79"/>
      <c r="CA730" s="79"/>
      <c r="CB730" s="79"/>
      <c r="CC730" s="79"/>
      <c r="CD730" s="79"/>
      <c r="CE730" s="79"/>
      <c r="CF730" s="79"/>
      <c r="CG730" s="79"/>
      <c r="CH730" s="79"/>
      <c r="CI730" s="79"/>
      <c r="CJ730" s="79"/>
    </row>
    <row r="731" spans="1:88" s="93" customFormat="1" ht="10.5" customHeight="1">
      <c r="A731" s="92"/>
      <c r="B731" s="92"/>
      <c r="C731" s="92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W731" s="79"/>
      <c r="AX731" s="79"/>
      <c r="AY731" s="79"/>
      <c r="AZ731" s="79"/>
      <c r="BA731" s="79"/>
      <c r="BB731" s="79"/>
      <c r="BC731" s="79"/>
      <c r="BD731" s="79"/>
      <c r="BE731" s="79"/>
      <c r="BF731" s="79"/>
      <c r="BG731" s="79"/>
      <c r="BH731" s="79"/>
      <c r="BI731" s="79"/>
      <c r="BJ731" s="79"/>
      <c r="BK731" s="79"/>
      <c r="BL731" s="79"/>
      <c r="BM731" s="79"/>
      <c r="BN731" s="79"/>
      <c r="BO731" s="79"/>
      <c r="BP731" s="79"/>
      <c r="BQ731" s="79"/>
      <c r="BR731" s="79"/>
      <c r="BS731" s="79"/>
      <c r="BT731" s="79"/>
      <c r="BU731" s="79"/>
      <c r="BV731" s="79"/>
      <c r="BW731" s="79"/>
      <c r="BX731" s="79"/>
      <c r="BY731" s="79"/>
      <c r="BZ731" s="79"/>
      <c r="CA731" s="79"/>
      <c r="CB731" s="79"/>
      <c r="CC731" s="79"/>
      <c r="CD731" s="79"/>
      <c r="CE731" s="79"/>
      <c r="CF731" s="79"/>
      <c r="CG731" s="79"/>
      <c r="CH731" s="79"/>
      <c r="CI731" s="79"/>
      <c r="CJ731" s="79"/>
    </row>
    <row r="732" spans="1:88" s="93" customFormat="1" ht="10.5" customHeight="1">
      <c r="A732" s="92"/>
      <c r="B732" s="92"/>
      <c r="C732" s="92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W732" s="79"/>
      <c r="AX732" s="79"/>
      <c r="AY732" s="79"/>
      <c r="AZ732" s="79"/>
      <c r="BA732" s="79"/>
      <c r="BB732" s="79"/>
      <c r="BC732" s="79"/>
      <c r="BD732" s="79"/>
      <c r="BE732" s="79"/>
      <c r="BF732" s="79"/>
      <c r="BG732" s="79"/>
      <c r="BH732" s="79"/>
      <c r="BI732" s="79"/>
      <c r="BJ732" s="79"/>
      <c r="BK732" s="79"/>
      <c r="BL732" s="79"/>
      <c r="BM732" s="79"/>
      <c r="BN732" s="79"/>
      <c r="BO732" s="79"/>
      <c r="BP732" s="79"/>
      <c r="BQ732" s="79"/>
      <c r="BR732" s="79"/>
      <c r="BS732" s="79"/>
      <c r="BT732" s="79"/>
      <c r="BU732" s="79"/>
      <c r="BV732" s="79"/>
      <c r="BW732" s="79"/>
      <c r="BX732" s="79"/>
      <c r="BY732" s="79"/>
      <c r="BZ732" s="79"/>
      <c r="CA732" s="79"/>
      <c r="CB732" s="79"/>
      <c r="CC732" s="79"/>
      <c r="CD732" s="79"/>
      <c r="CE732" s="79"/>
      <c r="CF732" s="79"/>
      <c r="CG732" s="79"/>
      <c r="CH732" s="79"/>
      <c r="CI732" s="79"/>
      <c r="CJ732" s="79"/>
    </row>
    <row r="733" spans="1:88" s="93" customFormat="1" ht="10.5" customHeight="1">
      <c r="A733" s="92"/>
      <c r="B733" s="92"/>
      <c r="C733" s="92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W733" s="79"/>
      <c r="AX733" s="79"/>
      <c r="AY733" s="79"/>
      <c r="AZ733" s="79"/>
      <c r="BA733" s="79"/>
      <c r="BB733" s="79"/>
      <c r="BC733" s="79"/>
      <c r="BD733" s="79"/>
      <c r="BE733" s="79"/>
      <c r="BF733" s="79"/>
      <c r="BG733" s="79"/>
      <c r="BH733" s="79"/>
      <c r="BI733" s="79"/>
      <c r="BJ733" s="79"/>
      <c r="BK733" s="79"/>
      <c r="BL733" s="79"/>
      <c r="BM733" s="79"/>
      <c r="BN733" s="79"/>
      <c r="BO733" s="79"/>
      <c r="BP733" s="79"/>
      <c r="BQ733" s="79"/>
      <c r="BR733" s="79"/>
      <c r="BS733" s="79"/>
      <c r="BT733" s="79"/>
      <c r="BU733" s="79"/>
      <c r="BV733" s="79"/>
      <c r="BW733" s="79"/>
      <c r="BX733" s="79"/>
      <c r="BY733" s="79"/>
      <c r="BZ733" s="79"/>
      <c r="CA733" s="79"/>
      <c r="CB733" s="79"/>
      <c r="CC733" s="79"/>
      <c r="CD733" s="79"/>
      <c r="CE733" s="79"/>
      <c r="CF733" s="79"/>
      <c r="CG733" s="79"/>
      <c r="CH733" s="79"/>
      <c r="CI733" s="79"/>
      <c r="CJ733" s="79"/>
    </row>
    <row r="734" spans="1:88" s="93" customFormat="1" ht="10.5" customHeight="1">
      <c r="A734" s="92"/>
      <c r="B734" s="92"/>
      <c r="C734" s="92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W734" s="79"/>
      <c r="AX734" s="79"/>
      <c r="AY734" s="79"/>
      <c r="AZ734" s="79"/>
      <c r="BA734" s="79"/>
      <c r="BB734" s="79"/>
      <c r="BC734" s="79"/>
      <c r="BD734" s="79"/>
      <c r="BE734" s="79"/>
      <c r="BF734" s="79"/>
      <c r="BG734" s="79"/>
      <c r="BH734" s="79"/>
      <c r="BI734" s="79"/>
      <c r="BJ734" s="79"/>
      <c r="BK734" s="79"/>
      <c r="BL734" s="79"/>
      <c r="BM734" s="79"/>
      <c r="BN734" s="79"/>
      <c r="BO734" s="79"/>
      <c r="BP734" s="79"/>
      <c r="BQ734" s="79"/>
      <c r="BR734" s="79"/>
      <c r="BS734" s="79"/>
      <c r="BT734" s="79"/>
      <c r="BU734" s="79"/>
      <c r="BV734" s="79"/>
      <c r="BW734" s="79"/>
      <c r="BX734" s="79"/>
      <c r="BY734" s="79"/>
      <c r="BZ734" s="79"/>
      <c r="CA734" s="79"/>
      <c r="CB734" s="79"/>
      <c r="CC734" s="79"/>
      <c r="CD734" s="79"/>
      <c r="CE734" s="79"/>
      <c r="CF734" s="79"/>
      <c r="CG734" s="79"/>
      <c r="CH734" s="79"/>
      <c r="CI734" s="79"/>
      <c r="CJ734" s="79"/>
    </row>
    <row r="735" spans="1:88" s="93" customFormat="1" ht="10.5" customHeight="1">
      <c r="A735" s="92"/>
      <c r="B735" s="92"/>
      <c r="C735" s="92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  <c r="BK735" s="79"/>
      <c r="BL735" s="79"/>
      <c r="BM735" s="79"/>
      <c r="BN735" s="79"/>
      <c r="BO735" s="79"/>
      <c r="BP735" s="79"/>
      <c r="BQ735" s="79"/>
      <c r="BR735" s="79"/>
      <c r="BS735" s="79"/>
      <c r="BT735" s="79"/>
      <c r="BU735" s="79"/>
      <c r="BV735" s="79"/>
      <c r="BW735" s="79"/>
      <c r="BX735" s="79"/>
      <c r="BY735" s="79"/>
      <c r="BZ735" s="79"/>
      <c r="CA735" s="79"/>
      <c r="CB735" s="79"/>
      <c r="CC735" s="79"/>
      <c r="CD735" s="79"/>
      <c r="CE735" s="79"/>
      <c r="CF735" s="79"/>
      <c r="CG735" s="79"/>
      <c r="CH735" s="79"/>
      <c r="CI735" s="79"/>
      <c r="CJ735" s="79"/>
    </row>
    <row r="736" spans="1:88" s="93" customFormat="1" ht="10.5" customHeight="1">
      <c r="A736" s="92"/>
      <c r="B736" s="92"/>
      <c r="C736" s="92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  <c r="BK736" s="79"/>
      <c r="BL736" s="79"/>
      <c r="BM736" s="79"/>
      <c r="BN736" s="79"/>
      <c r="BO736" s="79"/>
      <c r="BP736" s="79"/>
      <c r="BQ736" s="79"/>
      <c r="BR736" s="79"/>
      <c r="BS736" s="79"/>
      <c r="BT736" s="79"/>
      <c r="BU736" s="79"/>
      <c r="BV736" s="79"/>
      <c r="BW736" s="79"/>
      <c r="BX736" s="79"/>
      <c r="BY736" s="79"/>
      <c r="BZ736" s="79"/>
      <c r="CA736" s="79"/>
      <c r="CB736" s="79"/>
      <c r="CC736" s="79"/>
      <c r="CD736" s="79"/>
      <c r="CE736" s="79"/>
      <c r="CF736" s="79"/>
      <c r="CG736" s="79"/>
      <c r="CH736" s="79"/>
      <c r="CI736" s="79"/>
      <c r="CJ736" s="79"/>
    </row>
    <row r="737" spans="1:88" s="93" customFormat="1" ht="10.5" customHeight="1">
      <c r="A737" s="92"/>
      <c r="B737" s="92"/>
      <c r="C737" s="92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W737" s="79"/>
      <c r="AX737" s="79"/>
      <c r="AY737" s="79"/>
      <c r="AZ737" s="79"/>
      <c r="BA737" s="79"/>
      <c r="BB737" s="79"/>
      <c r="BC737" s="79"/>
      <c r="BD737" s="79"/>
      <c r="BE737" s="79"/>
      <c r="BF737" s="79"/>
      <c r="BG737" s="79"/>
      <c r="BH737" s="79"/>
      <c r="BI737" s="79"/>
      <c r="BJ737" s="79"/>
      <c r="BK737" s="79"/>
      <c r="BL737" s="79"/>
      <c r="BM737" s="79"/>
      <c r="BN737" s="79"/>
      <c r="BO737" s="79"/>
      <c r="BP737" s="79"/>
      <c r="BQ737" s="79"/>
      <c r="BR737" s="79"/>
      <c r="BS737" s="79"/>
      <c r="BT737" s="79"/>
      <c r="BU737" s="79"/>
      <c r="BV737" s="79"/>
      <c r="BW737" s="79"/>
      <c r="BX737" s="79"/>
      <c r="BY737" s="79"/>
      <c r="BZ737" s="79"/>
      <c r="CA737" s="79"/>
      <c r="CB737" s="79"/>
      <c r="CC737" s="79"/>
      <c r="CD737" s="79"/>
      <c r="CE737" s="79"/>
      <c r="CF737" s="79"/>
      <c r="CG737" s="79"/>
      <c r="CH737" s="79"/>
      <c r="CI737" s="79"/>
      <c r="CJ737" s="79"/>
    </row>
    <row r="738" spans="1:88" s="93" customFormat="1" ht="10.5" customHeight="1">
      <c r="A738" s="92"/>
      <c r="B738" s="92"/>
      <c r="C738" s="92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W738" s="79"/>
      <c r="AX738" s="79"/>
      <c r="AY738" s="79"/>
      <c r="AZ738" s="79"/>
      <c r="BA738" s="79"/>
      <c r="BB738" s="79"/>
      <c r="BC738" s="79"/>
      <c r="BD738" s="79"/>
      <c r="BE738" s="79"/>
      <c r="BF738" s="79"/>
      <c r="BG738" s="79"/>
      <c r="BH738" s="79"/>
      <c r="BI738" s="79"/>
      <c r="BJ738" s="79"/>
      <c r="BK738" s="79"/>
      <c r="BL738" s="79"/>
      <c r="BM738" s="79"/>
      <c r="BN738" s="79"/>
      <c r="BO738" s="79"/>
      <c r="BP738" s="79"/>
      <c r="BQ738" s="79"/>
      <c r="BR738" s="79"/>
      <c r="BS738" s="79"/>
      <c r="BT738" s="79"/>
      <c r="BU738" s="79"/>
      <c r="BV738" s="79"/>
      <c r="BW738" s="79"/>
      <c r="BX738" s="79"/>
      <c r="BY738" s="79"/>
      <c r="BZ738" s="79"/>
      <c r="CA738" s="79"/>
      <c r="CB738" s="79"/>
      <c r="CC738" s="79"/>
      <c r="CD738" s="79"/>
      <c r="CE738" s="79"/>
      <c r="CF738" s="79"/>
      <c r="CG738" s="79"/>
      <c r="CH738" s="79"/>
      <c r="CI738" s="79"/>
      <c r="CJ738" s="79"/>
    </row>
    <row r="739" spans="1:88" s="93" customFormat="1" ht="10.5" customHeight="1">
      <c r="A739" s="92"/>
      <c r="B739" s="92"/>
      <c r="C739" s="92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W739" s="79"/>
      <c r="AX739" s="79"/>
      <c r="AY739" s="79"/>
      <c r="AZ739" s="79"/>
      <c r="BA739" s="79"/>
      <c r="BB739" s="79"/>
      <c r="BC739" s="79"/>
      <c r="BD739" s="79"/>
      <c r="BE739" s="79"/>
      <c r="BF739" s="79"/>
      <c r="BG739" s="79"/>
      <c r="BH739" s="79"/>
      <c r="BI739" s="79"/>
      <c r="BJ739" s="79"/>
      <c r="BK739" s="79"/>
      <c r="BL739" s="79"/>
      <c r="BM739" s="79"/>
      <c r="BN739" s="79"/>
      <c r="BO739" s="79"/>
      <c r="BP739" s="79"/>
      <c r="BQ739" s="79"/>
      <c r="BR739" s="79"/>
      <c r="BS739" s="79"/>
      <c r="BT739" s="79"/>
      <c r="BU739" s="79"/>
      <c r="BV739" s="79"/>
      <c r="BW739" s="79"/>
      <c r="BX739" s="79"/>
      <c r="BY739" s="79"/>
      <c r="BZ739" s="79"/>
      <c r="CA739" s="79"/>
      <c r="CB739" s="79"/>
      <c r="CC739" s="79"/>
      <c r="CD739" s="79"/>
      <c r="CE739" s="79"/>
      <c r="CF739" s="79"/>
      <c r="CG739" s="79"/>
      <c r="CH739" s="79"/>
      <c r="CI739" s="79"/>
      <c r="CJ739" s="79"/>
    </row>
    <row r="740" spans="1:88" s="93" customFormat="1" ht="10.5" customHeight="1">
      <c r="A740" s="92"/>
      <c r="B740" s="92"/>
      <c r="C740" s="92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  <c r="BK740" s="79"/>
      <c r="BL740" s="79"/>
      <c r="BM740" s="79"/>
      <c r="BN740" s="79"/>
      <c r="BO740" s="79"/>
      <c r="BP740" s="79"/>
      <c r="BQ740" s="79"/>
      <c r="BR740" s="79"/>
      <c r="BS740" s="79"/>
      <c r="BT740" s="79"/>
      <c r="BU740" s="79"/>
      <c r="BV740" s="79"/>
      <c r="BW740" s="79"/>
      <c r="BX740" s="79"/>
      <c r="BY740" s="79"/>
      <c r="BZ740" s="79"/>
      <c r="CA740" s="79"/>
      <c r="CB740" s="79"/>
      <c r="CC740" s="79"/>
      <c r="CD740" s="79"/>
      <c r="CE740" s="79"/>
      <c r="CF740" s="79"/>
      <c r="CG740" s="79"/>
      <c r="CH740" s="79"/>
      <c r="CI740" s="79"/>
      <c r="CJ740" s="79"/>
    </row>
    <row r="741" spans="1:88" s="93" customFormat="1" ht="10.5" customHeight="1">
      <c r="A741" s="92"/>
      <c r="B741" s="92"/>
      <c r="C741" s="92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  <c r="BK741" s="79"/>
      <c r="BL741" s="79"/>
      <c r="BM741" s="79"/>
      <c r="BN741" s="79"/>
      <c r="BO741" s="79"/>
      <c r="BP741" s="79"/>
      <c r="BQ741" s="79"/>
      <c r="BR741" s="79"/>
      <c r="BS741" s="79"/>
      <c r="BT741" s="79"/>
      <c r="BU741" s="79"/>
      <c r="BV741" s="79"/>
      <c r="BW741" s="79"/>
      <c r="BX741" s="79"/>
      <c r="BY741" s="79"/>
      <c r="BZ741" s="79"/>
      <c r="CA741" s="79"/>
      <c r="CB741" s="79"/>
      <c r="CC741" s="79"/>
      <c r="CD741" s="79"/>
      <c r="CE741" s="79"/>
      <c r="CF741" s="79"/>
      <c r="CG741" s="79"/>
      <c r="CH741" s="79"/>
      <c r="CI741" s="79"/>
      <c r="CJ741" s="79"/>
    </row>
    <row r="742" spans="1:88" s="93" customFormat="1" ht="10.5" customHeight="1">
      <c r="A742" s="92"/>
      <c r="B742" s="92"/>
      <c r="C742" s="92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  <c r="BK742" s="79"/>
      <c r="BL742" s="79"/>
      <c r="BM742" s="79"/>
      <c r="BN742" s="79"/>
      <c r="BO742" s="79"/>
      <c r="BP742" s="79"/>
      <c r="BQ742" s="79"/>
      <c r="BR742" s="79"/>
      <c r="BS742" s="79"/>
      <c r="BT742" s="79"/>
      <c r="BU742" s="79"/>
      <c r="BV742" s="79"/>
      <c r="BW742" s="79"/>
      <c r="BX742" s="79"/>
      <c r="BY742" s="79"/>
      <c r="BZ742" s="79"/>
      <c r="CA742" s="79"/>
      <c r="CB742" s="79"/>
      <c r="CC742" s="79"/>
      <c r="CD742" s="79"/>
      <c r="CE742" s="79"/>
      <c r="CF742" s="79"/>
      <c r="CG742" s="79"/>
      <c r="CH742" s="79"/>
      <c r="CI742" s="79"/>
      <c r="CJ742" s="79"/>
    </row>
    <row r="743" spans="1:88" s="93" customFormat="1" ht="10.5" customHeight="1">
      <c r="A743" s="92"/>
      <c r="B743" s="92"/>
      <c r="C743" s="92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  <c r="BK743" s="79"/>
      <c r="BL743" s="79"/>
      <c r="BM743" s="79"/>
      <c r="BN743" s="79"/>
      <c r="BO743" s="79"/>
      <c r="BP743" s="79"/>
      <c r="BQ743" s="79"/>
      <c r="BR743" s="79"/>
      <c r="BS743" s="79"/>
      <c r="BT743" s="79"/>
      <c r="BU743" s="79"/>
      <c r="BV743" s="79"/>
      <c r="BW743" s="79"/>
      <c r="BX743" s="79"/>
      <c r="BY743" s="79"/>
      <c r="BZ743" s="79"/>
      <c r="CA743" s="79"/>
      <c r="CB743" s="79"/>
      <c r="CC743" s="79"/>
      <c r="CD743" s="79"/>
      <c r="CE743" s="79"/>
      <c r="CF743" s="79"/>
      <c r="CG743" s="79"/>
      <c r="CH743" s="79"/>
      <c r="CI743" s="79"/>
      <c r="CJ743" s="79"/>
    </row>
    <row r="744" spans="1:88" s="93" customFormat="1" ht="10.5" customHeight="1">
      <c r="A744" s="92"/>
      <c r="B744" s="92"/>
      <c r="C744" s="92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  <c r="AX744" s="79"/>
      <c r="AY744" s="79"/>
      <c r="AZ744" s="79"/>
      <c r="BA744" s="79"/>
      <c r="BB744" s="79"/>
      <c r="BC744" s="79"/>
      <c r="BD744" s="79"/>
      <c r="BE744" s="79"/>
      <c r="BF744" s="79"/>
      <c r="BG744" s="79"/>
      <c r="BH744" s="79"/>
      <c r="BI744" s="79"/>
      <c r="BJ744" s="79"/>
      <c r="BK744" s="79"/>
      <c r="BL744" s="79"/>
      <c r="BM744" s="79"/>
      <c r="BN744" s="79"/>
      <c r="BO744" s="79"/>
      <c r="BP744" s="79"/>
      <c r="BQ744" s="79"/>
      <c r="BR744" s="79"/>
      <c r="BS744" s="79"/>
      <c r="BT744" s="79"/>
      <c r="BU744" s="79"/>
      <c r="BV744" s="79"/>
      <c r="BW744" s="79"/>
      <c r="BX744" s="79"/>
      <c r="BY744" s="79"/>
      <c r="BZ744" s="79"/>
      <c r="CA744" s="79"/>
      <c r="CB744" s="79"/>
      <c r="CC744" s="79"/>
      <c r="CD744" s="79"/>
      <c r="CE744" s="79"/>
      <c r="CF744" s="79"/>
      <c r="CG744" s="79"/>
      <c r="CH744" s="79"/>
      <c r="CI744" s="79"/>
      <c r="CJ744" s="79"/>
    </row>
    <row r="745" spans="1:88" s="93" customFormat="1" ht="10.5" customHeight="1">
      <c r="A745" s="92"/>
      <c r="B745" s="92"/>
      <c r="C745" s="92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W745" s="79"/>
      <c r="AX745" s="79"/>
      <c r="AY745" s="79"/>
      <c r="AZ745" s="79"/>
      <c r="BA745" s="79"/>
      <c r="BB745" s="79"/>
      <c r="BC745" s="79"/>
      <c r="BD745" s="79"/>
      <c r="BE745" s="79"/>
      <c r="BF745" s="79"/>
      <c r="BG745" s="79"/>
      <c r="BH745" s="79"/>
      <c r="BI745" s="79"/>
      <c r="BJ745" s="79"/>
      <c r="BK745" s="79"/>
      <c r="BL745" s="79"/>
      <c r="BM745" s="79"/>
      <c r="BN745" s="79"/>
      <c r="BO745" s="79"/>
      <c r="BP745" s="79"/>
      <c r="BQ745" s="79"/>
      <c r="BR745" s="79"/>
      <c r="BS745" s="79"/>
      <c r="BT745" s="79"/>
      <c r="BU745" s="79"/>
      <c r="BV745" s="79"/>
      <c r="BW745" s="79"/>
      <c r="BX745" s="79"/>
      <c r="BY745" s="79"/>
      <c r="BZ745" s="79"/>
      <c r="CA745" s="79"/>
      <c r="CB745" s="79"/>
      <c r="CC745" s="79"/>
      <c r="CD745" s="79"/>
      <c r="CE745" s="79"/>
      <c r="CF745" s="79"/>
      <c r="CG745" s="79"/>
      <c r="CH745" s="79"/>
      <c r="CI745" s="79"/>
      <c r="CJ745" s="79"/>
    </row>
    <row r="746" spans="1:88" s="93" customFormat="1" ht="10.5" customHeight="1">
      <c r="A746" s="92"/>
      <c r="B746" s="92"/>
      <c r="C746" s="92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  <c r="BK746" s="79"/>
      <c r="BL746" s="79"/>
      <c r="BM746" s="79"/>
      <c r="BN746" s="79"/>
      <c r="BO746" s="79"/>
      <c r="BP746" s="79"/>
      <c r="BQ746" s="79"/>
      <c r="BR746" s="79"/>
      <c r="BS746" s="79"/>
      <c r="BT746" s="79"/>
      <c r="BU746" s="79"/>
      <c r="BV746" s="79"/>
      <c r="BW746" s="79"/>
      <c r="BX746" s="79"/>
      <c r="BY746" s="79"/>
      <c r="BZ746" s="79"/>
      <c r="CA746" s="79"/>
      <c r="CB746" s="79"/>
      <c r="CC746" s="79"/>
      <c r="CD746" s="79"/>
      <c r="CE746" s="79"/>
      <c r="CF746" s="79"/>
      <c r="CG746" s="79"/>
      <c r="CH746" s="79"/>
      <c r="CI746" s="79"/>
      <c r="CJ746" s="79"/>
    </row>
    <row r="747" spans="1:88" s="93" customFormat="1" ht="10.5" customHeight="1">
      <c r="A747" s="92"/>
      <c r="B747" s="92"/>
      <c r="C747" s="92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  <c r="BK747" s="79"/>
      <c r="BL747" s="79"/>
      <c r="BM747" s="79"/>
      <c r="BN747" s="79"/>
      <c r="BO747" s="79"/>
      <c r="BP747" s="79"/>
      <c r="BQ747" s="79"/>
      <c r="BR747" s="79"/>
      <c r="BS747" s="79"/>
      <c r="BT747" s="79"/>
      <c r="BU747" s="79"/>
      <c r="BV747" s="79"/>
      <c r="BW747" s="79"/>
      <c r="BX747" s="79"/>
      <c r="BY747" s="79"/>
      <c r="BZ747" s="79"/>
      <c r="CA747" s="79"/>
      <c r="CB747" s="79"/>
      <c r="CC747" s="79"/>
      <c r="CD747" s="79"/>
      <c r="CE747" s="79"/>
      <c r="CF747" s="79"/>
      <c r="CG747" s="79"/>
      <c r="CH747" s="79"/>
      <c r="CI747" s="79"/>
      <c r="CJ747" s="79"/>
    </row>
    <row r="748" spans="1:88" s="93" customFormat="1" ht="10.5" customHeight="1">
      <c r="A748" s="92"/>
      <c r="B748" s="92"/>
      <c r="C748" s="92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  <c r="BM748" s="79"/>
      <c r="BN748" s="79"/>
      <c r="BO748" s="79"/>
      <c r="BP748" s="79"/>
      <c r="BQ748" s="79"/>
      <c r="BR748" s="79"/>
      <c r="BS748" s="79"/>
      <c r="BT748" s="79"/>
      <c r="BU748" s="79"/>
      <c r="BV748" s="79"/>
      <c r="BW748" s="79"/>
      <c r="BX748" s="79"/>
      <c r="BY748" s="79"/>
      <c r="BZ748" s="79"/>
      <c r="CA748" s="79"/>
      <c r="CB748" s="79"/>
      <c r="CC748" s="79"/>
      <c r="CD748" s="79"/>
      <c r="CE748" s="79"/>
      <c r="CF748" s="79"/>
      <c r="CG748" s="79"/>
      <c r="CH748" s="79"/>
      <c r="CI748" s="79"/>
      <c r="CJ748" s="79"/>
    </row>
    <row r="749" spans="1:88" s="93" customFormat="1" ht="10.5" customHeight="1">
      <c r="A749" s="92"/>
      <c r="B749" s="92"/>
      <c r="C749" s="92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  <c r="BK749" s="79"/>
      <c r="BL749" s="79"/>
      <c r="BM749" s="79"/>
      <c r="BN749" s="79"/>
      <c r="BO749" s="79"/>
      <c r="BP749" s="79"/>
      <c r="BQ749" s="79"/>
      <c r="BR749" s="79"/>
      <c r="BS749" s="79"/>
      <c r="BT749" s="79"/>
      <c r="BU749" s="79"/>
      <c r="BV749" s="79"/>
      <c r="BW749" s="79"/>
      <c r="BX749" s="79"/>
      <c r="BY749" s="79"/>
      <c r="BZ749" s="79"/>
      <c r="CA749" s="79"/>
      <c r="CB749" s="79"/>
      <c r="CC749" s="79"/>
      <c r="CD749" s="79"/>
      <c r="CE749" s="79"/>
      <c r="CF749" s="79"/>
      <c r="CG749" s="79"/>
      <c r="CH749" s="79"/>
      <c r="CI749" s="79"/>
      <c r="CJ749" s="79"/>
    </row>
    <row r="750" spans="1:88" s="93" customFormat="1" ht="10.5" customHeight="1">
      <c r="A750" s="92"/>
      <c r="B750" s="92"/>
      <c r="C750" s="92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  <c r="BK750" s="79"/>
      <c r="BL750" s="79"/>
      <c r="BM750" s="79"/>
      <c r="BN750" s="79"/>
      <c r="BO750" s="79"/>
      <c r="BP750" s="79"/>
      <c r="BQ750" s="79"/>
      <c r="BR750" s="79"/>
      <c r="BS750" s="79"/>
      <c r="BT750" s="79"/>
      <c r="BU750" s="79"/>
      <c r="BV750" s="79"/>
      <c r="BW750" s="79"/>
      <c r="BX750" s="79"/>
      <c r="BY750" s="79"/>
      <c r="BZ750" s="79"/>
      <c r="CA750" s="79"/>
      <c r="CB750" s="79"/>
      <c r="CC750" s="79"/>
      <c r="CD750" s="79"/>
      <c r="CE750" s="79"/>
      <c r="CF750" s="79"/>
      <c r="CG750" s="79"/>
      <c r="CH750" s="79"/>
      <c r="CI750" s="79"/>
      <c r="CJ750" s="79"/>
    </row>
    <row r="751" spans="1:88" s="93" customFormat="1" ht="10.5" customHeight="1">
      <c r="A751" s="92"/>
      <c r="B751" s="92"/>
      <c r="C751" s="92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  <c r="BM751" s="79"/>
      <c r="BN751" s="79"/>
      <c r="BO751" s="79"/>
      <c r="BP751" s="79"/>
      <c r="BQ751" s="79"/>
      <c r="BR751" s="79"/>
      <c r="BS751" s="79"/>
      <c r="BT751" s="79"/>
      <c r="BU751" s="79"/>
      <c r="BV751" s="79"/>
      <c r="BW751" s="79"/>
      <c r="BX751" s="79"/>
      <c r="BY751" s="79"/>
      <c r="BZ751" s="79"/>
      <c r="CA751" s="79"/>
      <c r="CB751" s="79"/>
      <c r="CC751" s="79"/>
      <c r="CD751" s="79"/>
      <c r="CE751" s="79"/>
      <c r="CF751" s="79"/>
      <c r="CG751" s="79"/>
      <c r="CH751" s="79"/>
      <c r="CI751" s="79"/>
      <c r="CJ751" s="79"/>
    </row>
    <row r="752" spans="1:88" s="93" customFormat="1" ht="10.5" customHeight="1">
      <c r="A752" s="92"/>
      <c r="B752" s="92"/>
      <c r="C752" s="92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  <c r="BR752" s="79"/>
      <c r="BS752" s="79"/>
      <c r="BT752" s="79"/>
      <c r="BU752" s="79"/>
      <c r="BV752" s="79"/>
      <c r="BW752" s="79"/>
      <c r="BX752" s="79"/>
      <c r="BY752" s="79"/>
      <c r="BZ752" s="79"/>
      <c r="CA752" s="79"/>
      <c r="CB752" s="79"/>
      <c r="CC752" s="79"/>
      <c r="CD752" s="79"/>
      <c r="CE752" s="79"/>
      <c r="CF752" s="79"/>
      <c r="CG752" s="79"/>
      <c r="CH752" s="79"/>
      <c r="CI752" s="79"/>
      <c r="CJ752" s="79"/>
    </row>
    <row r="753" spans="1:88" s="93" customFormat="1" ht="10.5" customHeight="1">
      <c r="A753" s="92"/>
      <c r="B753" s="92"/>
      <c r="C753" s="92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  <c r="BR753" s="79"/>
      <c r="BS753" s="79"/>
      <c r="BT753" s="79"/>
      <c r="BU753" s="79"/>
      <c r="BV753" s="79"/>
      <c r="BW753" s="79"/>
      <c r="BX753" s="79"/>
      <c r="BY753" s="79"/>
      <c r="BZ753" s="79"/>
      <c r="CA753" s="79"/>
      <c r="CB753" s="79"/>
      <c r="CC753" s="79"/>
      <c r="CD753" s="79"/>
      <c r="CE753" s="79"/>
      <c r="CF753" s="79"/>
      <c r="CG753" s="79"/>
      <c r="CH753" s="79"/>
      <c r="CI753" s="79"/>
      <c r="CJ753" s="79"/>
    </row>
  </sheetData>
  <sheetProtection/>
  <autoFilter ref="A3:F146"/>
  <mergeCells count="1">
    <mergeCell ref="A1:E1"/>
  </mergeCells>
  <printOptions/>
  <pageMargins left="0.5118110236220472" right="0.4330708661417323" top="0.7874015748031497" bottom="0.7480314960629921" header="0.2362204724409449" footer="0.5118110236220472"/>
  <pageSetup fitToHeight="0" fitToWidth="1" horizontalDpi="600" verticalDpi="600" orientation="portrait" paperSize="9" scale="87" r:id="rId1"/>
  <headerFooter differentOddEven="1" alignWithMargins="0">
    <oddHeader>&amp;R&amp;"Times New Roman,Regular"&amp;11UNEP/OzL.Pro/ExCom/62/L.&amp;10 1
Annex VI
Page 3
</oddHeader>
    <evenHeader>&amp;L&amp;"Times New Roman,Regular"UNEP/OzL.Pro/ExCom/62/L.1
Annex VI
Page 4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CAP Budget</dc:title>
  <dc:subject/>
  <dc:creator/>
  <cp:keywords/>
  <dc:description/>
  <cp:lastModifiedBy>Fujitsu</cp:lastModifiedBy>
  <cp:lastPrinted>2010-12-02T00:13:54Z</cp:lastPrinted>
  <dcterms:created xsi:type="dcterms:W3CDTF">2010-10-04T13:47:10Z</dcterms:created>
  <dcterms:modified xsi:type="dcterms:W3CDTF">2010-12-03T02:54:11Z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angua">
    <vt:lpwstr>English</vt:lpwstr>
  </property>
  <property fmtid="{D5CDD505-2E9C-101B-9397-08002B2CF9AE}" pid="4" name="Sort numb">
    <vt:lpwstr>7.00000000000000</vt:lpwstr>
  </property>
  <property fmtid="{D5CDD505-2E9C-101B-9397-08002B2CF9AE}" pid="5" name="Document Numb">
    <vt:lpwstr>UNEP/OzL.Pro/ExCom/62/L.1</vt:lpwstr>
  </property>
</Properties>
</file>