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15" windowHeight="8070" activeTab="0"/>
  </bookViews>
  <sheets>
    <sheet name="Country Programme Sectoral Data" sheetId="1" r:id="rId1"/>
  </sheets>
  <definedNames>
    <definedName name="_xlnm.Print_Titles" localSheetId="0">'Country Programme Sectoral Data'!$1:$2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<sst xmlns="http://schemas.openxmlformats.org/spreadsheetml/2006/main" count="2002" uniqueCount="163">
  <si>
    <t>Country</t>
  </si>
  <si>
    <t xml:space="preserve">Chemical </t>
  </si>
  <si>
    <t>Several</t>
  </si>
  <si>
    <t>Phase Out Plan</t>
  </si>
  <si>
    <t>Aerosol</t>
  </si>
  <si>
    <t>Foam</t>
  </si>
  <si>
    <t>Fire Fighting</t>
  </si>
  <si>
    <t>Refrigeration</t>
  </si>
  <si>
    <t>Solvent</t>
  </si>
  <si>
    <t>Process Agent</t>
  </si>
  <si>
    <t>MDI</t>
  </si>
  <si>
    <t>Lab Use</t>
  </si>
  <si>
    <t>Methyl Bromide</t>
  </si>
  <si>
    <t>Tobacco fluffing</t>
  </si>
  <si>
    <t>Sterilant</t>
  </si>
  <si>
    <t xml:space="preserve">Baseline Data </t>
  </si>
  <si>
    <t>Approved but not Implemented (Total)</t>
  </si>
  <si>
    <t>Total Sector Consumption</t>
  </si>
  <si>
    <t>Year of Latest Consumption</t>
  </si>
  <si>
    <t>Source</t>
  </si>
  <si>
    <t>Approved but not implemented</t>
  </si>
  <si>
    <t>Sector Consumption</t>
  </si>
  <si>
    <t>Manufacturing</t>
  </si>
  <si>
    <t>Servicing</t>
  </si>
  <si>
    <t>QPS</t>
  </si>
  <si>
    <t>Non-QPS</t>
  </si>
  <si>
    <t>Albania</t>
  </si>
  <si>
    <t>CFC</t>
  </si>
  <si>
    <t>CP</t>
  </si>
  <si>
    <t>CTC</t>
  </si>
  <si>
    <t>Halon</t>
  </si>
  <si>
    <t>MBR</t>
  </si>
  <si>
    <t>TCA</t>
  </si>
  <si>
    <t>Algeria</t>
  </si>
  <si>
    <t>Angola</t>
  </si>
  <si>
    <t>NDR</t>
  </si>
  <si>
    <t>Antigua and Barbuda</t>
  </si>
  <si>
    <t>Argentina</t>
  </si>
  <si>
    <t>Bahamas</t>
  </si>
  <si>
    <t>Bahrain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</si>
  <si>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</si>
  <si>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</si>
  <si>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</si>
  <si>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</si>
  <si>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</si>
  <si>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</si>
  <si>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</si>
  <si>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</si>
  <si>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</si>
  <si>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</si>
  <si>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</si>
  <si>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</si>
  <si>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</si>
  <si>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</si>
  <si>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</si>
  <si>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</si>
  <si>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</si>
  <si>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</si>
  <si>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</si>
  <si>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</si>
  <si>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</si>
  <si>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</si>
  <si>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</si>
  <si>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</si>
  <si>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</si>
  <si>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</si>
  <si>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</si>
  <si>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Democratic People's Republic of Korea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</si>
  <si>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</si>
  <si>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</si>
  <si>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</si>
  <si>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</si>
  <si>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</si>
  <si>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</si>
  <si>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</si>
  <si>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</si>
  <si>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</si>
  <si>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</si>
  <si>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</si>
  <si>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</si>
  <si>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</si>
  <si>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</si>
  <si>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</si>
  <si>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</si>
  <si>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 Bissau</t>
  </si>
  <si>
    <t>Guyana</t>
  </si>
  <si>
    <t>Haiti</t>
  </si>
  <si>
    <t>Honduras</t>
  </si>
  <si>
    <t>India</t>
  </si>
  <si>
    <t>Indonesia</t>
  </si>
  <si>
    <t>Iran (Islamic Republic of)</t>
  </si>
  <si>
    <t>Jamaica</t>
  </si>
  <si>
    <t>Jordan</t>
  </si>
  <si>
    <t>Kenya</t>
  </si>
  <si>
    <t>Kiribati</t>
  </si>
  <si>
    <t>Kuwait</t>
  </si>
  <si>
    <t>Kyrgyzstan</t>
  </si>
  <si>
    <t>Lao People's Democratic Republic</t>
  </si>
  <si>
    <t>Lebanon</t>
  </si>
  <si>
    <t>Lesotho</t>
  </si>
  <si>
    <t>Liberia</t>
  </si>
  <si>
    <t>Libyan Arab Jamahiriya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</si>
  <si>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</si>
  <si>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</si>
  <si>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</si>
  <si>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</si>
  <si>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</si>
  <si>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</si>
  <si>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</si>
  <si>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</si>
  <si>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</si>
  <si>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 (Federated States of)</t>
  </si>
  <si>
    <t>Mongolia</t>
  </si>
  <si>
    <t>Morocco</t>
  </si>
  <si>
    <t>Namibia</t>
  </si>
  <si>
    <t>Nauru</t>
  </si>
  <si>
    <t>Nepal</t>
  </si>
  <si>
    <t>Nicaragua</t>
  </si>
  <si>
    <t>Niger</t>
  </si>
  <si>
    <t>Nigeria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</si>
  <si>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</si>
  <si>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</si>
  <si>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</si>
  <si>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</si>
  <si>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</si>
  <si>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</si>
  <si>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</si>
  <si>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</si>
  <si>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Qatar</t>
  </si>
  <si>
    <t>Republic of Moldova</t>
  </si>
  <si>
    <t>Romania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</si>
  <si>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</si>
  <si>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</si>
  <si>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</si>
  <si>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</si>
  <si>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</si>
  <si>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</si>
  <si>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</si>
  <si>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</si>
  <si>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</si>
  <si>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</si>
  <si>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Sri Lanka</t>
  </si>
  <si>
    <t>Sudan</t>
  </si>
  <si>
    <t>Suriname</t>
  </si>
  <si>
    <t>Swaziland</t>
  </si>
  <si>
    <t>Syrian Arab Republic</t>
  </si>
  <si>
    <t>Thailand</t>
  </si>
  <si>
    <t>The Former Yugoslav Republic of Macedonia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</si>
  <si>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</si>
  <si>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</si>
  <si>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</si>
  <si>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</si>
  <si>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</si>
  <si>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</si>
  <si>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</si>
  <si>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</si>
  <si>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Republic of Tanzania</t>
  </si>
  <si>
    <t>Uruguay</t>
  </si>
  <si>
    <t>Venezuela (Bolivarian Republic of)</t>
  </si>
  <si>
    <t>Vietnam</t>
  </si>
  <si>
    <t>Yemen</t>
  </si>
  <si>
    <t>Zambia</t>
  </si>
  <si>
    <t>Zimbabwe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</si>
</sst>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">
    <font>
      <sz val="8"/>
      <name val="Times New Roman"/>
      <family val="0"/>
    </font>
    <font>
      <b/>
      <sz val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textRotation="90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 vertical="top"/>
    </xf>
    <xf numFmtId="164" fontId="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left" vertical="top" wrapText="1"/>
    </xf>
    <xf numFmtId="164" fontId="0" fillId="0" borderId="2" xfId="0" applyNumberFormat="1" applyFont="1" applyFill="1" applyBorder="1" applyAlignment="1">
      <alignment vertical="top"/>
    </xf>
    <xf numFmtId="164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left" vertical="top"/>
    </xf>
    <xf numFmtId="164" fontId="0" fillId="0" borderId="2" xfId="15" applyNumberFormat="1" applyFont="1" applyFill="1" applyBorder="1" applyAlignment="1">
      <alignment horizontal="right"/>
    </xf>
    <xf numFmtId="164" fontId="0" fillId="0" borderId="2" xfId="15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left" vertical="top"/>
    </xf>
    <xf numFmtId="164" fontId="0" fillId="0" borderId="2" xfId="19" applyNumberFormat="1" applyFont="1" applyFill="1" applyBorder="1" applyAlignment="1">
      <alignment vertical="top"/>
    </xf>
    <xf numFmtId="164" fontId="0" fillId="0" borderId="2" xfId="19" applyNumberFormat="1" applyFont="1" applyFill="1" applyBorder="1" applyAlignment="1">
      <alignment/>
    </xf>
    <xf numFmtId="164" fontId="0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top"/>
    </xf>
    <xf numFmtId="164" fontId="0" fillId="0" borderId="0" xfId="0" applyNumberFormat="1" applyFont="1" applyFill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2"/>
  <sheetViews>
    <sheetView tabSelected="1" workbookViewId="0" topLeftCell="A1">
      <selection activeCell="C16" sqref="C15:C16"/>
    </sheetView>
  </sheetViews>
  <sheetFormatPr defaultColWidth="9.33203125" defaultRowHeight="11.25"/>
  <cols>
    <col min="1" max="1" width="21" style="32" customWidth="1"/>
    <col min="2" max="2" width="6.33203125" style="10" customWidth="1"/>
    <col min="3" max="3" width="11.83203125" style="33" customWidth="1"/>
    <col min="4" max="5" width="12.16015625" style="33" customWidth="1"/>
    <col min="6" max="6" width="11.83203125" style="33" customWidth="1"/>
    <col min="7" max="8" width="12.16015625" style="33" customWidth="1"/>
    <col min="9" max="9" width="12.66015625" style="33" customWidth="1"/>
    <col min="10" max="10" width="12.16015625" style="33" customWidth="1"/>
    <col min="11" max="11" width="12" style="33" customWidth="1"/>
    <col min="12" max="12" width="11.66015625" style="33" customWidth="1"/>
    <col min="13" max="13" width="13.66015625" style="33" customWidth="1"/>
    <col min="14" max="14" width="8.66015625" style="33" customWidth="1"/>
    <col min="15" max="15" width="12.16015625" style="33" customWidth="1"/>
    <col min="16" max="18" width="11.83203125" style="33" customWidth="1"/>
    <col min="19" max="19" width="12.33203125" style="33" customWidth="1"/>
    <col min="20" max="20" width="12" style="33" customWidth="1"/>
    <col min="21" max="21" width="12.66015625" style="33" customWidth="1"/>
    <col min="22" max="22" width="12" style="33" customWidth="1"/>
    <col min="23" max="23" width="11.83203125" style="33" customWidth="1"/>
    <col min="24" max="24" width="8.16015625" style="33" customWidth="1"/>
    <col min="25" max="25" width="7.66015625" style="33" customWidth="1"/>
    <col min="26" max="26" width="11.66015625" style="33" customWidth="1"/>
    <col min="27" max="27" width="12" style="33" customWidth="1"/>
    <col min="28" max="28" width="12.33203125" style="33" customWidth="1"/>
    <col min="29" max="29" width="12.16015625" style="33" customWidth="1"/>
    <col min="30" max="30" width="11.83203125" style="33" customWidth="1"/>
    <col min="31" max="31" width="9.33203125" style="34" customWidth="1"/>
    <col min="32" max="32" width="12" style="33" customWidth="1"/>
    <col min="33" max="33" width="11.83203125" style="35" customWidth="1"/>
    <col min="34" max="34" width="12.16015625" style="37" customWidth="1"/>
    <col min="35" max="35" width="7.33203125" style="37" customWidth="1"/>
    <col min="36" max="16384" width="9.33203125" style="10" customWidth="1"/>
  </cols>
  <sheetData>
    <row r="1" spans="1:35" s="7" customFormat="1" ht="36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4" t="s">
        <v>5</v>
      </c>
      <c r="H1" s="5"/>
      <c r="I1" s="4" t="s">
        <v>6</v>
      </c>
      <c r="J1" s="5"/>
      <c r="K1" s="4" t="s">
        <v>7</v>
      </c>
      <c r="L1" s="4"/>
      <c r="M1" s="4"/>
      <c r="N1" s="4"/>
      <c r="O1" s="4" t="s">
        <v>8</v>
      </c>
      <c r="P1" s="5"/>
      <c r="Q1" s="4" t="s">
        <v>9</v>
      </c>
      <c r="R1" s="5"/>
      <c r="S1" s="4" t="s">
        <v>10</v>
      </c>
      <c r="T1" s="5"/>
      <c r="U1" s="4" t="s">
        <v>11</v>
      </c>
      <c r="V1" s="5"/>
      <c r="W1" s="4" t="s">
        <v>12</v>
      </c>
      <c r="X1" s="4"/>
      <c r="Y1" s="4"/>
      <c r="Z1" s="4"/>
      <c r="AA1" s="4" t="s">
        <v>13</v>
      </c>
      <c r="AB1" s="5"/>
      <c r="AC1" s="4" t="s">
        <v>14</v>
      </c>
      <c r="AD1" s="5"/>
      <c r="AE1" s="4" t="s">
        <v>15</v>
      </c>
      <c r="AF1" s="4" t="s">
        <v>16</v>
      </c>
      <c r="AG1" s="4" t="s">
        <v>17</v>
      </c>
      <c r="AH1" s="6" t="s">
        <v>18</v>
      </c>
      <c r="AI1" s="6" t="s">
        <v>19</v>
      </c>
    </row>
    <row r="2" spans="1:35" ht="42">
      <c r="A2" s="8"/>
      <c r="B2" s="9"/>
      <c r="C2" s="3" t="s">
        <v>20</v>
      </c>
      <c r="D2" s="3" t="s">
        <v>20</v>
      </c>
      <c r="E2" s="3" t="s">
        <v>21</v>
      </c>
      <c r="F2" s="3" t="s">
        <v>20</v>
      </c>
      <c r="G2" s="3" t="s">
        <v>21</v>
      </c>
      <c r="H2" s="3" t="s">
        <v>20</v>
      </c>
      <c r="I2" s="3" t="s">
        <v>21</v>
      </c>
      <c r="J2" s="3" t="s">
        <v>20</v>
      </c>
      <c r="K2" s="3" t="s">
        <v>21</v>
      </c>
      <c r="L2" s="3" t="s">
        <v>20</v>
      </c>
      <c r="M2" s="3" t="s">
        <v>22</v>
      </c>
      <c r="N2" s="3" t="s">
        <v>23</v>
      </c>
      <c r="O2" s="3" t="s">
        <v>21</v>
      </c>
      <c r="P2" s="3" t="s">
        <v>20</v>
      </c>
      <c r="Q2" s="3" t="s">
        <v>21</v>
      </c>
      <c r="R2" s="3" t="s">
        <v>20</v>
      </c>
      <c r="S2" s="3" t="s">
        <v>21</v>
      </c>
      <c r="T2" s="3" t="s">
        <v>20</v>
      </c>
      <c r="U2" s="3" t="s">
        <v>21</v>
      </c>
      <c r="V2" s="3" t="s">
        <v>20</v>
      </c>
      <c r="W2" s="3" t="s">
        <v>21</v>
      </c>
      <c r="X2" s="3" t="s">
        <v>24</v>
      </c>
      <c r="Y2" s="3" t="s">
        <v>25</v>
      </c>
      <c r="Z2" s="3" t="s">
        <v>20</v>
      </c>
      <c r="AA2" s="3" t="s">
        <v>21</v>
      </c>
      <c r="AB2" s="3" t="s">
        <v>20</v>
      </c>
      <c r="AC2" s="3" t="s">
        <v>21</v>
      </c>
      <c r="AD2" s="3" t="s">
        <v>20</v>
      </c>
      <c r="AE2" s="4"/>
      <c r="AF2" s="4"/>
      <c r="AG2" s="4"/>
      <c r="AH2" s="6"/>
      <c r="AI2" s="6"/>
    </row>
    <row r="3" spans="1:35" s="19" customFormat="1" ht="11.25">
      <c r="A3" s="11" t="s">
        <v>26</v>
      </c>
      <c r="B3" s="12" t="s">
        <v>27</v>
      </c>
      <c r="C3" s="13"/>
      <c r="D3" s="13">
        <v>21</v>
      </c>
      <c r="E3" s="13"/>
      <c r="F3" s="13"/>
      <c r="G3" s="13"/>
      <c r="H3" s="13"/>
      <c r="I3" s="13"/>
      <c r="J3" s="13"/>
      <c r="K3" s="13">
        <v>15.19</v>
      </c>
      <c r="L3" s="13"/>
      <c r="M3" s="13"/>
      <c r="N3" s="13">
        <v>15.19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>
        <v>40.8</v>
      </c>
      <c r="AF3" s="15">
        <f>C3+D3+F3+H3+J3+L3+P3+R3+T3+V3+Z3+AB3+AD3</f>
        <v>21</v>
      </c>
      <c r="AG3" s="13">
        <v>15.19</v>
      </c>
      <c r="AH3" s="16">
        <v>2006</v>
      </c>
      <c r="AI3" s="17" t="s">
        <v>28</v>
      </c>
    </row>
    <row r="4" spans="1:35" s="19" customFormat="1" ht="11.25">
      <c r="A4" s="11" t="s">
        <v>26</v>
      </c>
      <c r="B4" s="12" t="s">
        <v>29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>
        <v>3.1</v>
      </c>
      <c r="AF4" s="15">
        <f>C4+D4+F4+H4+J4+L4+P4+R4+T4+V4+Z4+AB4+AD4</f>
        <v>0</v>
      </c>
      <c r="AG4" s="13">
        <v>0</v>
      </c>
      <c r="AH4" s="16">
        <v>2006</v>
      </c>
      <c r="AI4" s="17" t="s">
        <v>28</v>
      </c>
    </row>
    <row r="5" spans="1:35" s="19" customFormat="1" ht="11.25">
      <c r="A5" s="11" t="s">
        <v>26</v>
      </c>
      <c r="B5" s="12" t="s">
        <v>30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>
        <v>0</v>
      </c>
      <c r="AF5" s="15">
        <f>C5+D5+F5+H5+J5+L5+P5+R5+T5+V5+Z5+AB5+AD5</f>
        <v>0</v>
      </c>
      <c r="AG5" s="13">
        <v>0</v>
      </c>
      <c r="AH5" s="16">
        <v>2006</v>
      </c>
      <c r="AI5" s="17" t="s">
        <v>28</v>
      </c>
    </row>
    <row r="6" spans="1:35" s="19" customFormat="1" ht="11.25">
      <c r="A6" s="11" t="s">
        <v>26</v>
      </c>
      <c r="B6" s="12" t="s">
        <v>31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>
        <v>0</v>
      </c>
      <c r="AF6" s="15">
        <f>C6+D6+F6+H6+J6+L6+P6+R6+T6+V6+Z6+AB6+AD6</f>
        <v>0</v>
      </c>
      <c r="AG6" s="13">
        <v>0</v>
      </c>
      <c r="AH6" s="16">
        <v>2006</v>
      </c>
      <c r="AI6" s="17" t="s">
        <v>28</v>
      </c>
    </row>
    <row r="7" spans="1:35" s="19" customFormat="1" ht="11.25">
      <c r="A7" s="11" t="s">
        <v>26</v>
      </c>
      <c r="B7" s="12" t="s">
        <v>32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>
        <v>0</v>
      </c>
      <c r="AF7" s="15">
        <f>C7+D7+F7+H7+J7+L7+P7+R7+T7+V7+Z7+AB7+AD7</f>
        <v>0</v>
      </c>
      <c r="AG7" s="13">
        <v>0</v>
      </c>
      <c r="AH7" s="16">
        <v>2006</v>
      </c>
      <c r="AI7" s="17" t="s">
        <v>28</v>
      </c>
    </row>
    <row r="8" spans="1:35" s="7" customFormat="1" ht="11.25">
      <c r="A8" s="20" t="s">
        <v>33</v>
      </c>
      <c r="B8" s="18" t="s">
        <v>27</v>
      </c>
      <c r="C8" s="21">
        <v>21.3</v>
      </c>
      <c r="D8" s="21"/>
      <c r="E8" s="15">
        <v>7</v>
      </c>
      <c r="F8" s="15"/>
      <c r="G8" s="15">
        <v>104</v>
      </c>
      <c r="H8" s="15"/>
      <c r="I8" s="15"/>
      <c r="J8" s="15"/>
      <c r="K8" s="15">
        <f>M8+N8</f>
        <v>182.8</v>
      </c>
      <c r="L8" s="15">
        <v>137.8</v>
      </c>
      <c r="M8" s="15">
        <v>7.5</v>
      </c>
      <c r="N8" s="15">
        <v>175.3</v>
      </c>
      <c r="O8" s="15">
        <v>8.8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4">
        <v>2119.5</v>
      </c>
      <c r="AF8" s="15">
        <f>C8+D8+F8+H8+J8+L8+P8+R8+T8+V8+Z8+AB8+AD8</f>
        <v>159.10000000000002</v>
      </c>
      <c r="AG8" s="22">
        <f>E8+G8+I8+K8+O8+Q8+S8+U8+W8+AA8+AC8</f>
        <v>302.6</v>
      </c>
      <c r="AH8" s="16">
        <v>2006</v>
      </c>
      <c r="AI8" s="36" t="s">
        <v>28</v>
      </c>
    </row>
    <row r="9" spans="1:35" s="7" customFormat="1" ht="11.25">
      <c r="A9" s="20" t="s">
        <v>33</v>
      </c>
      <c r="B9" s="23" t="s">
        <v>29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v>1.1</v>
      </c>
      <c r="P9" s="15"/>
      <c r="Q9" s="15"/>
      <c r="R9" s="15"/>
      <c r="S9" s="15"/>
      <c r="T9" s="15"/>
      <c r="U9" s="15">
        <v>1.1</v>
      </c>
      <c r="V9" s="15"/>
      <c r="W9" s="15"/>
      <c r="X9" s="15"/>
      <c r="Y9" s="15"/>
      <c r="Z9" s="15"/>
      <c r="AA9" s="15"/>
      <c r="AB9" s="15"/>
      <c r="AC9" s="15"/>
      <c r="AD9" s="15"/>
      <c r="AE9" s="14">
        <v>20.9</v>
      </c>
      <c r="AF9" s="15">
        <f>C9+D9+F9+H9+J9+L9+P9+R9+T9+V9+Z9+AB9+AD9</f>
        <v>0</v>
      </c>
      <c r="AG9" s="22">
        <f>E9+G9+I9+K9+O9+Q9+S9+U9+W9+AA9+AC9</f>
        <v>2.2</v>
      </c>
      <c r="AH9" s="16">
        <v>2006</v>
      </c>
      <c r="AI9" s="36" t="s">
        <v>28</v>
      </c>
    </row>
    <row r="10" spans="1:35" s="7" customFormat="1" ht="11.25">
      <c r="A10" s="20" t="s">
        <v>33</v>
      </c>
      <c r="B10" s="12" t="s">
        <v>30</v>
      </c>
      <c r="C10" s="15"/>
      <c r="D10" s="15"/>
      <c r="E10" s="15"/>
      <c r="F10" s="15"/>
      <c r="G10" s="15"/>
      <c r="H10" s="15"/>
      <c r="I10" s="15">
        <v>80</v>
      </c>
      <c r="J10" s="15">
        <v>392.3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237.3</v>
      </c>
      <c r="AF10" s="15">
        <f>C10+D10+F10+H10+J10+L10+P10+R10+T10+V10+Z10+AB10+AD10</f>
        <v>392.3</v>
      </c>
      <c r="AG10" s="22">
        <f>E10+G10+I10+K10+O10+Q10+S10+U10+W10+AA10+AC10</f>
        <v>80</v>
      </c>
      <c r="AH10" s="16">
        <v>2006</v>
      </c>
      <c r="AI10" s="36" t="s">
        <v>28</v>
      </c>
    </row>
    <row r="11" spans="1:35" s="7" customFormat="1" ht="11.25">
      <c r="A11" s="20" t="s">
        <v>33</v>
      </c>
      <c r="B11" s="23" t="s">
        <v>31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>
        <f>X11+Y11</f>
        <v>3.6</v>
      </c>
      <c r="X11" s="15"/>
      <c r="Y11" s="15">
        <v>3.6</v>
      </c>
      <c r="Z11" s="15">
        <v>1.6</v>
      </c>
      <c r="AA11" s="15"/>
      <c r="AB11" s="15"/>
      <c r="AC11" s="15"/>
      <c r="AD11" s="15"/>
      <c r="AE11" s="14">
        <v>4.7</v>
      </c>
      <c r="AF11" s="15">
        <f>C11+D11+F11+H11+J11+L11+P11+R11+T11+V11+Z11+AB11+AD11</f>
        <v>1.6</v>
      </c>
      <c r="AG11" s="22">
        <f>E11+G11+I11+K11+O11+Q11+S11+U11+W11+AA11+AC11</f>
        <v>3.6</v>
      </c>
      <c r="AH11" s="16">
        <v>2006</v>
      </c>
      <c r="AI11" s="36" t="s">
        <v>28</v>
      </c>
    </row>
    <row r="12" spans="1:35" s="24" customFormat="1" ht="11.25">
      <c r="A12" s="20" t="s">
        <v>33</v>
      </c>
      <c r="B12" s="23" t="s">
        <v>32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2</v>
      </c>
      <c r="P12" s="15"/>
      <c r="Q12" s="15"/>
      <c r="R12" s="15"/>
      <c r="S12" s="15"/>
      <c r="T12" s="15"/>
      <c r="U12" s="15">
        <v>2</v>
      </c>
      <c r="V12" s="15"/>
      <c r="W12" s="15"/>
      <c r="X12" s="15"/>
      <c r="Y12" s="15"/>
      <c r="Z12" s="15"/>
      <c r="AA12" s="15"/>
      <c r="AB12" s="15"/>
      <c r="AC12" s="15"/>
      <c r="AD12" s="15"/>
      <c r="AE12" s="14">
        <v>5.8</v>
      </c>
      <c r="AF12" s="15">
        <f>C12+D12+F12+H12+J12+L12+P12+R12+T12+V12+Z12+AB12+AD12</f>
        <v>0</v>
      </c>
      <c r="AG12" s="22">
        <f>E12+G12+I12+K12+O12+Q12+S12+U12+W12+AA12+AC12</f>
        <v>4</v>
      </c>
      <c r="AH12" s="16">
        <v>2006</v>
      </c>
      <c r="AI12" s="36" t="s">
        <v>28</v>
      </c>
    </row>
    <row r="13" spans="1:35" s="19" customFormat="1" ht="11.25">
      <c r="A13" s="11" t="s">
        <v>34</v>
      </c>
      <c r="B13" s="12" t="s">
        <v>27</v>
      </c>
      <c r="C13" s="13"/>
      <c r="D13" s="13"/>
      <c r="E13" s="13"/>
      <c r="F13" s="13"/>
      <c r="G13" s="13"/>
      <c r="H13" s="13"/>
      <c r="I13" s="13"/>
      <c r="J13" s="13"/>
      <c r="K13" s="13">
        <v>42.08</v>
      </c>
      <c r="L13" s="13">
        <v>97.6</v>
      </c>
      <c r="M13" s="13"/>
      <c r="N13" s="13">
        <v>42.08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>
        <v>114.8</v>
      </c>
      <c r="AF13" s="15">
        <f>C13+D13+F13+H13+J13+L13+P13+R13+T13+V13+Z13+AB13+AD13</f>
        <v>97.6</v>
      </c>
      <c r="AG13" s="13">
        <v>42.08</v>
      </c>
      <c r="AH13" s="16">
        <v>2006</v>
      </c>
      <c r="AI13" s="17" t="s">
        <v>28</v>
      </c>
    </row>
    <row r="14" spans="1:35" s="19" customFormat="1" ht="11.25">
      <c r="A14" s="11" t="s">
        <v>34</v>
      </c>
      <c r="B14" s="12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22" t="s">
        <v>35</v>
      </c>
      <c r="AF14" s="15">
        <f>C14+D14+F14+H14+J14+L14+P14+R14+T14+V14+Z14+AB14+AD14</f>
        <v>0</v>
      </c>
      <c r="AG14" s="13">
        <v>0</v>
      </c>
      <c r="AH14" s="16">
        <v>2006</v>
      </c>
      <c r="AI14" s="17" t="s">
        <v>28</v>
      </c>
    </row>
    <row r="15" spans="1:35" s="19" customFormat="1" ht="11.25">
      <c r="A15" s="11" t="s">
        <v>34</v>
      </c>
      <c r="B15" s="12" t="s">
        <v>30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>
        <v>0</v>
      </c>
      <c r="AF15" s="15">
        <f>C15+D15+F15+H15+J15+L15+P15+R15+T15+V15+Z15+AB15+AD15</f>
        <v>0</v>
      </c>
      <c r="AG15" s="13">
        <v>0</v>
      </c>
      <c r="AH15" s="16">
        <v>2006</v>
      </c>
      <c r="AI15" s="17" t="s">
        <v>28</v>
      </c>
    </row>
    <row r="16" spans="1:35" s="19" customFormat="1" ht="11.25">
      <c r="A16" s="11" t="s">
        <v>34</v>
      </c>
      <c r="B16" s="12" t="s">
        <v>31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22" t="s">
        <v>35</v>
      </c>
      <c r="AF16" s="15">
        <f>C16+D16+F16+H16+J16+L16+P16+R16+T16+V16+Z16+AB16+AD16</f>
        <v>0</v>
      </c>
      <c r="AG16" s="13">
        <v>0</v>
      </c>
      <c r="AH16" s="16">
        <v>2006</v>
      </c>
      <c r="AI16" s="17" t="s">
        <v>28</v>
      </c>
    </row>
    <row r="17" spans="1:35" s="19" customFormat="1" ht="11.25">
      <c r="A17" s="11" t="s">
        <v>34</v>
      </c>
      <c r="B17" s="12" t="s">
        <v>32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22" t="s">
        <v>35</v>
      </c>
      <c r="AF17" s="15">
        <f>C17+D17+F17+H17+J17+L17+P17+R17+T17+V17+Z17+AB17+AD17</f>
        <v>0</v>
      </c>
      <c r="AG17" s="13">
        <v>0</v>
      </c>
      <c r="AH17" s="16">
        <v>2006</v>
      </c>
      <c r="AI17" s="17" t="s">
        <v>28</v>
      </c>
    </row>
    <row r="18" spans="1:35" s="7" customFormat="1" ht="11.25">
      <c r="A18" s="25" t="s">
        <v>36</v>
      </c>
      <c r="B18" s="23" t="s">
        <v>27</v>
      </c>
      <c r="C18" s="15"/>
      <c r="D18" s="15">
        <v>2</v>
      </c>
      <c r="E18" s="15"/>
      <c r="F18" s="15"/>
      <c r="G18" s="15"/>
      <c r="H18" s="15"/>
      <c r="I18" s="15"/>
      <c r="J18" s="15"/>
      <c r="K18" s="15">
        <v>1.19</v>
      </c>
      <c r="L18" s="15"/>
      <c r="M18" s="15"/>
      <c r="N18" s="15">
        <v>1.19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10.7</v>
      </c>
      <c r="AF18" s="15">
        <f>C18+D18+F18+H18+J18+L18+P18+R18+T18+V18+Z18+AB18+AD18</f>
        <v>2</v>
      </c>
      <c r="AG18" s="22">
        <f>E18+G18+I18+K18+O18+Q18+S18+U18+W18+AA18+AC18</f>
        <v>1.19</v>
      </c>
      <c r="AH18" s="36">
        <v>2005</v>
      </c>
      <c r="AI18" s="36" t="s">
        <v>28</v>
      </c>
    </row>
    <row r="19" spans="1:35" s="7" customFormat="1" ht="11.25">
      <c r="A19" s="25" t="s">
        <v>36</v>
      </c>
      <c r="B19" s="23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0</v>
      </c>
      <c r="AF19" s="15">
        <f>C19+D19+F19+H19+J19+L19+P19+R19+T19+V19+Z19+AB19+AD19</f>
        <v>0</v>
      </c>
      <c r="AG19" s="22">
        <f>E19+G19+I19+K19+O19+Q19+S19+U19+W19+AA19+AC19</f>
        <v>0</v>
      </c>
      <c r="AH19" s="36">
        <v>2005</v>
      </c>
      <c r="AI19" s="36" t="s">
        <v>28</v>
      </c>
    </row>
    <row r="20" spans="1:35" s="7" customFormat="1" ht="11.25">
      <c r="A20" s="25" t="s">
        <v>36</v>
      </c>
      <c r="B20" s="12" t="s">
        <v>30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0.3</v>
      </c>
      <c r="AF20" s="15">
        <f>C20+D20+F20+H20+J20+L20+P20+R20+T20+V20+Z20+AB20+AD20</f>
        <v>0</v>
      </c>
      <c r="AG20" s="22">
        <f>E20+G20+I20+K20+O20+Q20+S20+U20+W20+AA20+AC20</f>
        <v>0</v>
      </c>
      <c r="AH20" s="36">
        <v>2005</v>
      </c>
      <c r="AI20" s="36" t="s">
        <v>28</v>
      </c>
    </row>
    <row r="21" spans="1:35" s="7" customFormat="1" ht="11.25">
      <c r="A21" s="25" t="s">
        <v>36</v>
      </c>
      <c r="B21" s="23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0</v>
      </c>
      <c r="AF21" s="15">
        <f>C21+D21+F21+H21+J21+L21+P21+R21+T21+V21+Z21+AB21+AD21</f>
        <v>0</v>
      </c>
      <c r="AG21" s="22">
        <f>E21+G21+I21+K21+O21+Q21+S21+U21+W21+AA21+AC21</f>
        <v>0</v>
      </c>
      <c r="AH21" s="36">
        <v>2005</v>
      </c>
      <c r="AI21" s="36" t="s">
        <v>28</v>
      </c>
    </row>
    <row r="22" spans="1:35" s="7" customFormat="1" ht="11.25">
      <c r="A22" s="25" t="s">
        <v>36</v>
      </c>
      <c r="B22" s="23" t="s">
        <v>32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0</v>
      </c>
      <c r="AF22" s="15">
        <f>C22+D22+F22+H22+J22+L22+P22+R22+T22+V22+Z22+AB22+AD22</f>
        <v>0</v>
      </c>
      <c r="AG22" s="22">
        <f>E22+G22+I22+K22+O22+Q22+S22+U22+W22+AA22+AC22</f>
        <v>0</v>
      </c>
      <c r="AH22" s="36">
        <v>2005</v>
      </c>
      <c r="AI22" s="36" t="s">
        <v>28</v>
      </c>
    </row>
    <row r="23" spans="1:35" s="19" customFormat="1" ht="11.25">
      <c r="A23" s="11" t="s">
        <v>37</v>
      </c>
      <c r="B23" s="12" t="s">
        <v>27</v>
      </c>
      <c r="C23" s="13"/>
      <c r="D23" s="13">
        <v>201.5</v>
      </c>
      <c r="E23" s="13"/>
      <c r="F23" s="13"/>
      <c r="G23" s="13">
        <v>80</v>
      </c>
      <c r="H23" s="13">
        <v>10.3</v>
      </c>
      <c r="I23" s="13"/>
      <c r="J23" s="13"/>
      <c r="K23" s="13">
        <v>1114.108</v>
      </c>
      <c r="L23" s="13">
        <v>29</v>
      </c>
      <c r="M23" s="13">
        <v>20</v>
      </c>
      <c r="N23" s="13">
        <v>1094.108</v>
      </c>
      <c r="O23" s="13"/>
      <c r="P23" s="13">
        <v>0.2</v>
      </c>
      <c r="Q23" s="13"/>
      <c r="R23" s="13"/>
      <c r="S23" s="13">
        <v>173.09</v>
      </c>
      <c r="T23" s="13"/>
      <c r="U23" s="13">
        <v>0.008</v>
      </c>
      <c r="V23" s="13"/>
      <c r="W23" s="13"/>
      <c r="X23" s="13"/>
      <c r="Y23" s="13"/>
      <c r="Z23" s="13"/>
      <c r="AA23" s="13"/>
      <c r="AB23" s="13"/>
      <c r="AC23" s="13"/>
      <c r="AD23" s="13"/>
      <c r="AE23" s="14">
        <v>4697.2</v>
      </c>
      <c r="AF23" s="15">
        <f>C23+D23+F23+H23+J23+L23+P23+R23+T23+V23+Z23+AB23+AD23</f>
        <v>241</v>
      </c>
      <c r="AG23" s="13">
        <v>1367.206</v>
      </c>
      <c r="AH23" s="16">
        <v>2006</v>
      </c>
      <c r="AI23" s="17" t="s">
        <v>28</v>
      </c>
    </row>
    <row r="24" spans="1:35" s="19" customFormat="1" ht="11.25">
      <c r="A24" s="11" t="s">
        <v>37</v>
      </c>
      <c r="B24" s="12" t="s">
        <v>29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>
        <v>1.9360000000000002</v>
      </c>
      <c r="P24" s="13">
        <v>1.1</v>
      </c>
      <c r="Q24" s="13"/>
      <c r="R24" s="13"/>
      <c r="S24" s="13"/>
      <c r="T24" s="13"/>
      <c r="U24" s="13">
        <v>5.148</v>
      </c>
      <c r="V24" s="13"/>
      <c r="W24" s="13"/>
      <c r="X24" s="13"/>
      <c r="Y24" s="13"/>
      <c r="Z24" s="13"/>
      <c r="AA24" s="13"/>
      <c r="AB24" s="13"/>
      <c r="AC24" s="13"/>
      <c r="AD24" s="13"/>
      <c r="AE24" s="14">
        <v>187.2</v>
      </c>
      <c r="AF24" s="15">
        <f>C24+D24+F24+H24+J24+L24+P24+R24+T24+V24+Z24+AB24+AD24</f>
        <v>1.1</v>
      </c>
      <c r="AG24" s="13">
        <v>7.084</v>
      </c>
      <c r="AH24" s="16">
        <v>2006</v>
      </c>
      <c r="AI24" s="17" t="s">
        <v>28</v>
      </c>
    </row>
    <row r="25" spans="1:35" s="19" customFormat="1" ht="11.25">
      <c r="A25" s="11" t="s">
        <v>37</v>
      </c>
      <c r="B25" s="12" t="s">
        <v>30</v>
      </c>
      <c r="C25" s="13"/>
      <c r="D25" s="13"/>
      <c r="E25" s="13"/>
      <c r="F25" s="13"/>
      <c r="G25" s="13"/>
      <c r="H25" s="13"/>
      <c r="I25" s="13"/>
      <c r="J25" s="13">
        <v>200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>
        <v>167.8</v>
      </c>
      <c r="AF25" s="15">
        <f>C25+D25+F25+H25+J25+L25+P25+R25+T25+V25+Z25+AB25+AD25</f>
        <v>200</v>
      </c>
      <c r="AG25" s="13">
        <v>0</v>
      </c>
      <c r="AH25" s="16">
        <v>2006</v>
      </c>
      <c r="AI25" s="17" t="s">
        <v>28</v>
      </c>
    </row>
    <row r="26" spans="1:35" s="19" customFormat="1" ht="11.25">
      <c r="A26" s="11" t="s">
        <v>37</v>
      </c>
      <c r="B26" s="12" t="s">
        <v>31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f>X26+Y26</f>
        <v>302.09399999999994</v>
      </c>
      <c r="X26" s="13">
        <v>31.176</v>
      </c>
      <c r="Y26" s="13">
        <v>270.91799999999995</v>
      </c>
      <c r="Z26" s="13">
        <v>163.4</v>
      </c>
      <c r="AA26" s="13"/>
      <c r="AB26" s="13"/>
      <c r="AC26" s="13"/>
      <c r="AD26" s="13"/>
      <c r="AE26" s="14">
        <v>411.3</v>
      </c>
      <c r="AF26" s="15">
        <f>C26+D26+F26+H26+J26+L26+P26+R26+T26+V26+Z26+AB26+AD26</f>
        <v>163.4</v>
      </c>
      <c r="AG26" s="13">
        <v>302.09399999999994</v>
      </c>
      <c r="AH26" s="16">
        <v>2006</v>
      </c>
      <c r="AI26" s="17" t="s">
        <v>28</v>
      </c>
    </row>
    <row r="27" spans="1:35" s="19" customFormat="1" ht="11.25">
      <c r="A27" s="11" t="s">
        <v>37</v>
      </c>
      <c r="B27" s="12" t="s">
        <v>32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>
        <v>15.306000000000001</v>
      </c>
      <c r="P27" s="13">
        <v>0.3</v>
      </c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>
        <v>65.7</v>
      </c>
      <c r="AF27" s="15">
        <f>C27+D27+F27+H27+J27+L27+P27+R27+T27+V27+Z27+AB27+AD27</f>
        <v>0.3</v>
      </c>
      <c r="AG27" s="13">
        <v>15.306000000000001</v>
      </c>
      <c r="AH27" s="16">
        <v>2006</v>
      </c>
      <c r="AI27" s="17" t="s">
        <v>28</v>
      </c>
    </row>
    <row r="28" spans="1:35" s="7" customFormat="1" ht="11.25">
      <c r="A28" s="20" t="s">
        <v>38</v>
      </c>
      <c r="B28" s="18" t="s">
        <v>27</v>
      </c>
      <c r="C28" s="21"/>
      <c r="D28" s="21">
        <v>25</v>
      </c>
      <c r="E28" s="15"/>
      <c r="F28" s="15"/>
      <c r="G28" s="15"/>
      <c r="H28" s="15"/>
      <c r="I28" s="15"/>
      <c r="J28" s="15"/>
      <c r="K28" s="13">
        <f>M28+N28</f>
        <v>4.024</v>
      </c>
      <c r="L28" s="13"/>
      <c r="M28" s="13"/>
      <c r="N28" s="13">
        <v>4.024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64.9</v>
      </c>
      <c r="AF28" s="15">
        <f>C28+D28+F28+H28+J28+L28+P28+R28+T28+V28+Z28+AB28+AD28</f>
        <v>25</v>
      </c>
      <c r="AG28" s="22">
        <f>E28+G28+I28+K28+O28+Q28+S28+U28+W28+AA28+AC28</f>
        <v>4.024</v>
      </c>
      <c r="AH28" s="16">
        <v>2006</v>
      </c>
      <c r="AI28" s="36" t="s">
        <v>28</v>
      </c>
    </row>
    <row r="29" spans="1:35" s="7" customFormat="1" ht="11.25">
      <c r="A29" s="20" t="s">
        <v>38</v>
      </c>
      <c r="B29" s="23" t="s">
        <v>29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0</v>
      </c>
      <c r="AF29" s="15">
        <f>C29+D29+F29+H29+J29+L29+P29+R29+T29+V29+Z29+AB29+AD29</f>
        <v>0</v>
      </c>
      <c r="AG29" s="22">
        <f>E29+G29+I29+K29+O29+Q29+S29+U29+W29+AA29+AC29</f>
        <v>0</v>
      </c>
      <c r="AH29" s="16">
        <v>2006</v>
      </c>
      <c r="AI29" s="36" t="s">
        <v>28</v>
      </c>
    </row>
    <row r="30" spans="1:35" s="7" customFormat="1" ht="11.25">
      <c r="A30" s="20" t="s">
        <v>38</v>
      </c>
      <c r="B30" s="12" t="s">
        <v>30</v>
      </c>
      <c r="C30" s="15"/>
      <c r="D30" s="15"/>
      <c r="E30" s="15"/>
      <c r="F30" s="15"/>
      <c r="G30" s="15"/>
      <c r="H30" s="15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4">
        <v>0</v>
      </c>
      <c r="AF30" s="15">
        <f>C30+D30+F30+H30+J30+L30+P30+R30+T30+V30+Z30+AB30+AD30</f>
        <v>0</v>
      </c>
      <c r="AG30" s="22">
        <f>E30+G30+I30+K30+O30+Q30+S30+U30+W30+AA30+AC30</f>
        <v>0</v>
      </c>
      <c r="AH30" s="16">
        <v>2006</v>
      </c>
      <c r="AI30" s="36" t="s">
        <v>28</v>
      </c>
    </row>
    <row r="31" spans="1:35" s="7" customFormat="1" ht="11.25">
      <c r="A31" s="20" t="s">
        <v>38</v>
      </c>
      <c r="B31" s="23" t="s">
        <v>31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3"/>
      <c r="Y31" s="13"/>
      <c r="Z31" s="15"/>
      <c r="AA31" s="15"/>
      <c r="AB31" s="15"/>
      <c r="AC31" s="15"/>
      <c r="AD31" s="15"/>
      <c r="AE31" s="14">
        <v>0.1</v>
      </c>
      <c r="AF31" s="15">
        <f>C31+D31+F31+H31+J31+L31+P31+R31+T31+V31+Z31+AB31+AD31</f>
        <v>0</v>
      </c>
      <c r="AG31" s="22">
        <f>E31+G31+I31+K31+O31+Q31+S31+U31+W31+AA31+AC31</f>
        <v>0</v>
      </c>
      <c r="AH31" s="16">
        <v>2006</v>
      </c>
      <c r="AI31" s="36" t="s">
        <v>28</v>
      </c>
    </row>
    <row r="32" spans="1:35" s="7" customFormat="1" ht="11.25">
      <c r="A32" s="20" t="s">
        <v>38</v>
      </c>
      <c r="B32" s="23" t="s">
        <v>32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0</v>
      </c>
      <c r="AF32" s="15">
        <f>C32+D32+F32+H32+J32+L32+P32+R32+T32+V32+Z32+AB32+AD32</f>
        <v>0</v>
      </c>
      <c r="AG32" s="22">
        <f>E32+G32+I32+K32+O32+Q32+S32+U32+W32+AA32+AC32</f>
        <v>0</v>
      </c>
      <c r="AH32" s="16">
        <v>2006</v>
      </c>
      <c r="AI32" s="36" t="s">
        <v>28</v>
      </c>
    </row>
    <row r="33" spans="1:35" s="7" customFormat="1" ht="11.25">
      <c r="A33" s="20" t="s">
        <v>39</v>
      </c>
      <c r="B33" s="18" t="s">
        <v>27</v>
      </c>
      <c r="C33" s="21"/>
      <c r="D33" s="21">
        <v>38.4</v>
      </c>
      <c r="E33" s="15"/>
      <c r="F33" s="15"/>
      <c r="G33" s="15"/>
      <c r="H33" s="15"/>
      <c r="I33" s="15"/>
      <c r="J33" s="15"/>
      <c r="K33" s="15">
        <v>58.702</v>
      </c>
      <c r="L33" s="15"/>
      <c r="M33" s="15"/>
      <c r="N33" s="15">
        <v>58.702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135.4</v>
      </c>
      <c r="AF33" s="15">
        <f>C33+D33+F33+H33+J33+L33+P33+R33+T33+V33+Z33+AB33+AD33</f>
        <v>38.4</v>
      </c>
      <c r="AG33" s="22">
        <f>E33+G33+I33+K33+O33+Q33+S33+U33+W33+AA33+AC33</f>
        <v>58.702</v>
      </c>
      <c r="AH33" s="36">
        <v>2005</v>
      </c>
      <c r="AI33" s="36" t="s">
        <v>28</v>
      </c>
    </row>
    <row r="34" spans="1:35" s="7" customFormat="1" ht="11.25">
      <c r="A34" s="20" t="s">
        <v>39</v>
      </c>
      <c r="B34" s="23" t="s">
        <v>29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>
        <v>0.7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0.7</v>
      </c>
      <c r="AF34" s="15">
        <f>C34+D34+F34+H34+J34+L34+P34+R34+T34+V34+Z34+AB34+AD34</f>
        <v>0.7</v>
      </c>
      <c r="AG34" s="22">
        <f>E34+G34+I34+K34+O34+Q34+S34+U34+W34+AA34+AC34</f>
        <v>0</v>
      </c>
      <c r="AH34" s="36">
        <v>2005</v>
      </c>
      <c r="AI34" s="36" t="s">
        <v>28</v>
      </c>
    </row>
    <row r="35" spans="1:35" s="7" customFormat="1" ht="11.25">
      <c r="A35" s="20" t="s">
        <v>39</v>
      </c>
      <c r="B35" s="12" t="s">
        <v>30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38.9</v>
      </c>
      <c r="AF35" s="15">
        <f>C35+D35+F35+H35+J35+L35+P35+R35+T35+V35+Z35+AB35+AD35</f>
        <v>0</v>
      </c>
      <c r="AG35" s="22">
        <f>E35+G35+I35+K35+O35+Q35+S35+U35+W35+AA35+AC35</f>
        <v>0</v>
      </c>
      <c r="AH35" s="36">
        <v>2005</v>
      </c>
      <c r="AI35" s="36" t="s">
        <v>28</v>
      </c>
    </row>
    <row r="36" spans="1:35" s="7" customFormat="1" ht="11.25">
      <c r="A36" s="20" t="s">
        <v>39</v>
      </c>
      <c r="B36" s="23" t="s">
        <v>31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>
        <f>X36+Y36</f>
        <v>2.982</v>
      </c>
      <c r="X36" s="15">
        <v>2.982</v>
      </c>
      <c r="Y36" s="15"/>
      <c r="Z36" s="15"/>
      <c r="AA36" s="15"/>
      <c r="AB36" s="15"/>
      <c r="AC36" s="15"/>
      <c r="AD36" s="15"/>
      <c r="AE36" s="14">
        <v>0</v>
      </c>
      <c r="AF36" s="15">
        <f>C36+D36+F36+H36+J36+L36+P36+R36+T36+V36+Z36+AB36+AD36</f>
        <v>0</v>
      </c>
      <c r="AG36" s="22">
        <f>E36+G36+I36+K36+O36+Q36+S36+U36+W36+AA36+AC36</f>
        <v>2.982</v>
      </c>
      <c r="AH36" s="36">
        <v>2005</v>
      </c>
      <c r="AI36" s="36" t="s">
        <v>28</v>
      </c>
    </row>
    <row r="37" spans="1:35" s="7" customFormat="1" ht="11.25">
      <c r="A37" s="20" t="s">
        <v>39</v>
      </c>
      <c r="B37" s="23" t="s">
        <v>32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v>1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4">
        <v>22.7</v>
      </c>
      <c r="AF37" s="15">
        <f>C37+D37+F37+H37+J37+L37+P37+R37+T37+V37+Z37+AB37+AD37</f>
        <v>1</v>
      </c>
      <c r="AG37" s="22">
        <f>E37+G37+I37+K37+O37+Q37+S37+U37+W37+AA37+AC37</f>
        <v>0</v>
      </c>
      <c r="AH37" s="36">
        <v>2005</v>
      </c>
      <c r="AI37" s="36" t="s">
        <v>28</v>
      </c>
    </row>
    <row r="38" spans="1:36" s="7" customFormat="1" ht="11.25">
      <c r="A38" s="20" t="s">
        <v>40</v>
      </c>
      <c r="B38" s="18" t="s">
        <v>27</v>
      </c>
      <c r="C38" s="21"/>
      <c r="D38" s="21">
        <v>36</v>
      </c>
      <c r="E38" s="26"/>
      <c r="F38" s="27"/>
      <c r="G38" s="27"/>
      <c r="H38" s="27"/>
      <c r="I38" s="27"/>
      <c r="J38" s="27"/>
      <c r="K38" s="26">
        <f>M38+N38</f>
        <v>187.846</v>
      </c>
      <c r="L38" s="27"/>
      <c r="M38" s="27">
        <v>40</v>
      </c>
      <c r="N38" s="27">
        <v>147.846</v>
      </c>
      <c r="O38" s="27"/>
      <c r="P38" s="27"/>
      <c r="Q38" s="27"/>
      <c r="R38" s="27"/>
      <c r="S38" s="27">
        <v>61.81</v>
      </c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4">
        <v>581.6</v>
      </c>
      <c r="AF38" s="15">
        <f>C38+D38+F38+H38+J38+L38+P38+R38+T38+V38+Z38+AB38+AD38</f>
        <v>36</v>
      </c>
      <c r="AG38" s="22">
        <f>E38+G38+I38+K38+O38+Q38+S38+U38+W38+AA38+AC38</f>
        <v>249.656</v>
      </c>
      <c r="AH38" s="36">
        <v>2005</v>
      </c>
      <c r="AI38" s="36" t="s">
        <v>28</v>
      </c>
      <c r="AJ38" s="19"/>
    </row>
    <row r="39" spans="1:36" s="7" customFormat="1" ht="11.25">
      <c r="A39" s="20" t="s">
        <v>40</v>
      </c>
      <c r="B39" s="23" t="s">
        <v>29</v>
      </c>
      <c r="C39" s="15"/>
      <c r="D39" s="1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>
        <v>0.88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14">
        <v>5.7</v>
      </c>
      <c r="AF39" s="15">
        <f>C39+D39+F39+H39+J39+L39+P39+R39+T39+V39+Z39+AB39+AD39</f>
        <v>0</v>
      </c>
      <c r="AG39" s="22">
        <f>E39+G39+I39+K39+O39+Q39+S39+U39+W39+AA39+AC39</f>
        <v>0.88</v>
      </c>
      <c r="AH39" s="36">
        <v>2005</v>
      </c>
      <c r="AI39" s="36" t="s">
        <v>28</v>
      </c>
      <c r="AJ39" s="19"/>
    </row>
    <row r="40" spans="1:36" s="7" customFormat="1" ht="11.25">
      <c r="A40" s="20" t="s">
        <v>40</v>
      </c>
      <c r="B40" s="12" t="s">
        <v>30</v>
      </c>
      <c r="C40" s="15"/>
      <c r="D40" s="1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14">
        <v>0</v>
      </c>
      <c r="AF40" s="15">
        <f>C40+D40+F40+H40+J40+L40+P40+R40+T40+V40+Z40+AB40+AD40</f>
        <v>0</v>
      </c>
      <c r="AG40" s="22">
        <f>E40+G40+I40+K40+O40+Q40+S40+U40+W40+AA40+AC40</f>
        <v>0</v>
      </c>
      <c r="AH40" s="36">
        <v>2005</v>
      </c>
      <c r="AI40" s="36" t="s">
        <v>28</v>
      </c>
      <c r="AJ40" s="19"/>
    </row>
    <row r="41" spans="1:36" s="7" customFormat="1" ht="11.25">
      <c r="A41" s="20" t="s">
        <v>40</v>
      </c>
      <c r="B41" s="23" t="s">
        <v>31</v>
      </c>
      <c r="C41" s="15"/>
      <c r="D41" s="1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14">
        <v>0</v>
      </c>
      <c r="AF41" s="15">
        <f>C41+D41+F41+H41+J41+L41+P41+R41+T41+V41+Z41+AB41+AD41</f>
        <v>0</v>
      </c>
      <c r="AG41" s="22">
        <f>E41+G41+I41+K41+O41+Q41+S41+U41+W41+AA41+AC41</f>
        <v>0</v>
      </c>
      <c r="AH41" s="36">
        <v>2005</v>
      </c>
      <c r="AI41" s="36" t="s">
        <v>28</v>
      </c>
      <c r="AJ41" s="19"/>
    </row>
    <row r="42" spans="1:36" s="7" customFormat="1" ht="11.25">
      <c r="A42" s="20" t="s">
        <v>40</v>
      </c>
      <c r="B42" s="23" t="s">
        <v>32</v>
      </c>
      <c r="C42" s="15"/>
      <c r="D42" s="1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>
        <v>0.5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4">
        <v>0.9</v>
      </c>
      <c r="AF42" s="15">
        <f>C42+D42+F42+H42+J42+L42+P42+R42+T42+V42+Z42+AB42+AD42</f>
        <v>0</v>
      </c>
      <c r="AG42" s="22">
        <f>E42+G42+I42+K42+O42+Q42+S42+U42+W42+AA42+AC42</f>
        <v>0.5</v>
      </c>
      <c r="AH42" s="36">
        <v>2005</v>
      </c>
      <c r="AI42" s="36" t="s">
        <v>28</v>
      </c>
      <c r="AJ42" s="19"/>
    </row>
    <row r="43" spans="1:35" s="19" customFormat="1" ht="11.25">
      <c r="A43" s="11" t="s">
        <v>41</v>
      </c>
      <c r="B43" s="12" t="s">
        <v>27</v>
      </c>
      <c r="C43" s="13"/>
      <c r="D43" s="13"/>
      <c r="E43" s="13"/>
      <c r="F43" s="13"/>
      <c r="G43" s="13"/>
      <c r="H43" s="13"/>
      <c r="I43" s="13"/>
      <c r="J43" s="13"/>
      <c r="K43" s="13">
        <v>8.298</v>
      </c>
      <c r="L43" s="13">
        <v>18.3</v>
      </c>
      <c r="M43" s="13"/>
      <c r="N43" s="13">
        <v>8.298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4">
        <v>21.5</v>
      </c>
      <c r="AF43" s="15">
        <f>C43+D43+F43+H43+J43+L43+P43+R43+T43+V43+Z43+AB43+AD43</f>
        <v>18.3</v>
      </c>
      <c r="AG43" s="13">
        <v>8.298</v>
      </c>
      <c r="AH43" s="16">
        <v>2006</v>
      </c>
      <c r="AI43" s="17" t="s">
        <v>28</v>
      </c>
    </row>
    <row r="44" spans="1:35" s="19" customFormat="1" ht="11.25">
      <c r="A44" s="11" t="s">
        <v>41</v>
      </c>
      <c r="B44" s="12" t="s">
        <v>29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>
        <v>0</v>
      </c>
      <c r="AF44" s="15">
        <f>C44+D44+F44+H44+J44+L44+P44+R44+T44+V44+Z44+AB44+AD44</f>
        <v>0</v>
      </c>
      <c r="AG44" s="13">
        <v>0</v>
      </c>
      <c r="AH44" s="16">
        <v>2006</v>
      </c>
      <c r="AI44" s="17" t="s">
        <v>28</v>
      </c>
    </row>
    <row r="45" spans="1:35" s="19" customFormat="1" ht="11.25">
      <c r="A45" s="11" t="s">
        <v>41</v>
      </c>
      <c r="B45" s="12" t="s">
        <v>30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4">
        <v>0</v>
      </c>
      <c r="AF45" s="15">
        <f>C45+D45+F45+H45+J45+L45+P45+R45+T45+V45+Z45+AB45+AD45</f>
        <v>0</v>
      </c>
      <c r="AG45" s="13">
        <v>0</v>
      </c>
      <c r="AH45" s="16">
        <v>2006</v>
      </c>
      <c r="AI45" s="17" t="s">
        <v>28</v>
      </c>
    </row>
    <row r="46" spans="1:35" s="19" customFormat="1" ht="11.25">
      <c r="A46" s="11" t="s">
        <v>41</v>
      </c>
      <c r="B46" s="12" t="s">
        <v>31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4">
        <v>0.1</v>
      </c>
      <c r="AF46" s="15">
        <f>C46+D46+F46+H46+J46+L46+P46+R46+T46+V46+Z46+AB46+AD46</f>
        <v>0</v>
      </c>
      <c r="AG46" s="13">
        <v>0</v>
      </c>
      <c r="AH46" s="16">
        <v>2006</v>
      </c>
      <c r="AI46" s="17" t="s">
        <v>28</v>
      </c>
    </row>
    <row r="47" spans="1:35" s="19" customFormat="1" ht="11.25">
      <c r="A47" s="11" t="s">
        <v>41</v>
      </c>
      <c r="B47" s="12" t="s">
        <v>32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4">
        <v>0</v>
      </c>
      <c r="AF47" s="15">
        <f>C47+D47+F47+H47+J47+L47+P47+R47+T47+V47+Z47+AB47+AD47</f>
        <v>0</v>
      </c>
      <c r="AG47" s="13">
        <v>0</v>
      </c>
      <c r="AH47" s="16">
        <v>2006</v>
      </c>
      <c r="AI47" s="17" t="s">
        <v>28</v>
      </c>
    </row>
    <row r="48" spans="1:36" s="19" customFormat="1" ht="11.25">
      <c r="A48" s="11" t="s">
        <v>42</v>
      </c>
      <c r="B48" s="12" t="s">
        <v>27</v>
      </c>
      <c r="C48" s="13"/>
      <c r="D48" s="13"/>
      <c r="E48" s="13"/>
      <c r="F48" s="13"/>
      <c r="G48" s="13"/>
      <c r="H48" s="13"/>
      <c r="I48" s="13"/>
      <c r="J48" s="13"/>
      <c r="K48" s="13">
        <v>3.8942</v>
      </c>
      <c r="L48" s="13">
        <v>12.4</v>
      </c>
      <c r="M48" s="13"/>
      <c r="N48" s="13">
        <v>3.8942</v>
      </c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4">
        <v>24.4</v>
      </c>
      <c r="AF48" s="15">
        <f>C48+D48+F48+H48+J48+L48+P48+R48+T48+V48+Z48+AB48+AD48</f>
        <v>12.4</v>
      </c>
      <c r="AG48" s="13">
        <v>3.8942</v>
      </c>
      <c r="AH48" s="16">
        <v>2006</v>
      </c>
      <c r="AI48" s="17" t="s">
        <v>28</v>
      </c>
      <c r="AJ48" s="7"/>
    </row>
    <row r="49" spans="1:36" s="19" customFormat="1" ht="11.25">
      <c r="A49" s="11" t="s">
        <v>42</v>
      </c>
      <c r="B49" s="12" t="s">
        <v>29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4">
        <v>0</v>
      </c>
      <c r="AF49" s="15">
        <f>C49+D49+F49+H49+J49+L49+P49+R49+T49+V49+Z49+AB49+AD49</f>
        <v>0</v>
      </c>
      <c r="AG49" s="13">
        <v>0</v>
      </c>
      <c r="AH49" s="16">
        <v>2006</v>
      </c>
      <c r="AI49" s="17" t="s">
        <v>28</v>
      </c>
      <c r="AJ49" s="7"/>
    </row>
    <row r="50" spans="1:36" s="19" customFormat="1" ht="11.25">
      <c r="A50" s="11" t="s">
        <v>42</v>
      </c>
      <c r="B50" s="12" t="s">
        <v>30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4">
        <v>0</v>
      </c>
      <c r="AF50" s="15">
        <f>C50+D50+F50+H50+J50+L50+P50+R50+T50+V50+Z50+AB50+AD50</f>
        <v>0</v>
      </c>
      <c r="AG50" s="13">
        <v>0</v>
      </c>
      <c r="AH50" s="16">
        <v>2006</v>
      </c>
      <c r="AI50" s="17" t="s">
        <v>28</v>
      </c>
      <c r="AJ50" s="7"/>
    </row>
    <row r="51" spans="1:36" s="19" customFormat="1" ht="11.25">
      <c r="A51" s="11" t="s">
        <v>42</v>
      </c>
      <c r="B51" s="12" t="s">
        <v>31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4">
        <v>0</v>
      </c>
      <c r="AF51" s="15">
        <f>C51+D51+F51+H51+J51+L51+P51+R51+T51+V51+Z51+AB51+AD51</f>
        <v>0</v>
      </c>
      <c r="AG51" s="13">
        <v>0</v>
      </c>
      <c r="AH51" s="16">
        <v>2006</v>
      </c>
      <c r="AI51" s="17" t="s">
        <v>28</v>
      </c>
      <c r="AJ51" s="7"/>
    </row>
    <row r="52" spans="1:36" s="19" customFormat="1" ht="11.25">
      <c r="A52" s="11" t="s">
        <v>42</v>
      </c>
      <c r="B52" s="12" t="s">
        <v>32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4">
        <v>0</v>
      </c>
      <c r="AF52" s="15">
        <f>C52+D52+F52+H52+J52+L52+P52+R52+T52+V52+Z52+AB52+AD52</f>
        <v>0</v>
      </c>
      <c r="AG52" s="13">
        <v>0</v>
      </c>
      <c r="AH52" s="16">
        <v>2006</v>
      </c>
      <c r="AI52" s="17" t="s">
        <v>28</v>
      </c>
      <c r="AJ52" s="7"/>
    </row>
    <row r="53" spans="1:35" s="7" customFormat="1" ht="11.25">
      <c r="A53" s="20" t="s">
        <v>43</v>
      </c>
      <c r="B53" s="18" t="s">
        <v>27</v>
      </c>
      <c r="C53" s="21"/>
      <c r="D53" s="21"/>
      <c r="E53" s="15"/>
      <c r="F53" s="15"/>
      <c r="G53" s="15"/>
      <c r="H53" s="15"/>
      <c r="I53" s="15"/>
      <c r="J53" s="15"/>
      <c r="K53" s="15">
        <v>10.04</v>
      </c>
      <c r="L53" s="15">
        <v>10.2</v>
      </c>
      <c r="M53" s="15"/>
      <c r="N53" s="15">
        <v>10.04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4">
        <v>59.9</v>
      </c>
      <c r="AF53" s="15">
        <f>C53+D53+F53+H53+J53+L53+P53+R53+T53+V53+Z53+AB53+AD53</f>
        <v>10.2</v>
      </c>
      <c r="AG53" s="22">
        <f>E53+G53+I53+K53+O53+Q53+S53+U53+W53+AA53+AC53</f>
        <v>10.04</v>
      </c>
      <c r="AH53" s="36">
        <v>2005</v>
      </c>
      <c r="AI53" s="36" t="s">
        <v>28</v>
      </c>
    </row>
    <row r="54" spans="1:35" s="7" customFormat="1" ht="11.25">
      <c r="A54" s="20" t="s">
        <v>43</v>
      </c>
      <c r="B54" s="23" t="s">
        <v>29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4">
        <v>0</v>
      </c>
      <c r="AF54" s="15">
        <f>C54+D54+F54+H54+J54+L54+P54+R54+T54+V54+Z54+AB54+AD54</f>
        <v>0</v>
      </c>
      <c r="AG54" s="22">
        <f>E54+G54+I54+K54+O54+Q54+S54+U54+W54+AA54+AC54</f>
        <v>0</v>
      </c>
      <c r="AH54" s="36">
        <v>2005</v>
      </c>
      <c r="AI54" s="36" t="s">
        <v>28</v>
      </c>
    </row>
    <row r="55" spans="1:35" s="7" customFormat="1" ht="11.25">
      <c r="A55" s="20" t="s">
        <v>43</v>
      </c>
      <c r="B55" s="12" t="s">
        <v>30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4">
        <v>3.9</v>
      </c>
      <c r="AF55" s="15">
        <f>C55+D55+F55+H55+J55+L55+P55+R55+T55+V55+Z55+AB55+AD55</f>
        <v>0</v>
      </c>
      <c r="AG55" s="22">
        <f>E55+G55+I55+K55+O55+Q55+S55+U55+W55+AA55+AC55</f>
        <v>0</v>
      </c>
      <c r="AH55" s="36">
        <v>2005</v>
      </c>
      <c r="AI55" s="36" t="s">
        <v>28</v>
      </c>
    </row>
    <row r="56" spans="1:35" s="7" customFormat="1" ht="11.25">
      <c r="A56" s="20" t="s">
        <v>43</v>
      </c>
      <c r="B56" s="23" t="s">
        <v>31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4">
        <v>0</v>
      </c>
      <c r="AF56" s="15">
        <f>C56+D56+F56+H56+J56+L56+P56+R56+T56+V56+Z56+AB56+AD56</f>
        <v>0</v>
      </c>
      <c r="AG56" s="22">
        <f>E56+G56+I56+K56+O56+Q56+S56+U56+W56+AA56+AC56</f>
        <v>0</v>
      </c>
      <c r="AH56" s="36">
        <v>2005</v>
      </c>
      <c r="AI56" s="36" t="s">
        <v>28</v>
      </c>
    </row>
    <row r="57" spans="1:35" s="7" customFormat="1" ht="11.25">
      <c r="A57" s="20" t="s">
        <v>43</v>
      </c>
      <c r="B57" s="23" t="s">
        <v>32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4">
        <v>0</v>
      </c>
      <c r="AF57" s="15">
        <f>C57+D57+F57+H57+J57+L57+P57+R57+T57+V57+Z57+AB57+AD57</f>
        <v>0</v>
      </c>
      <c r="AG57" s="22">
        <f>E57+G57+I57+K57+O57+Q57+S57+U57+W57+AA57+AC57</f>
        <v>0</v>
      </c>
      <c r="AH57" s="36">
        <v>2005</v>
      </c>
      <c r="AI57" s="36" t="s">
        <v>28</v>
      </c>
    </row>
    <row r="58" spans="1:35" s="7" customFormat="1" ht="11.25">
      <c r="A58" s="20" t="s">
        <v>44</v>
      </c>
      <c r="B58" s="18" t="s">
        <v>27</v>
      </c>
      <c r="C58" s="15"/>
      <c r="D58" s="15"/>
      <c r="E58" s="15"/>
      <c r="F58" s="15"/>
      <c r="G58" s="15"/>
      <c r="H58" s="15"/>
      <c r="I58" s="15"/>
      <c r="J58" s="15"/>
      <c r="K58" s="15">
        <f>M58+N58</f>
        <v>57</v>
      </c>
      <c r="L58" s="15"/>
      <c r="M58" s="15"/>
      <c r="N58" s="15">
        <v>57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4">
        <v>0.2</v>
      </c>
      <c r="AF58" s="15">
        <f>C58+D58+F58+H58+J58+L58+P58+R58+T58+V58+Z58+AB58+AD58</f>
        <v>0</v>
      </c>
      <c r="AG58" s="22">
        <f>E58+G58+I58+K58+O58+Q58+S58+U58+W58+AA58+AC58</f>
        <v>57</v>
      </c>
      <c r="AH58" s="16">
        <v>2006</v>
      </c>
      <c r="AI58" s="36" t="s">
        <v>28</v>
      </c>
    </row>
    <row r="59" spans="1:35" s="7" customFormat="1" ht="11.25">
      <c r="A59" s="20" t="s">
        <v>44</v>
      </c>
      <c r="B59" s="23" t="s">
        <v>29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4">
        <v>0</v>
      </c>
      <c r="AF59" s="15">
        <f>C59+D59+F59+H59+J59+L59+P59+R59+T59+V59+Z59+AB59+AD59</f>
        <v>0</v>
      </c>
      <c r="AG59" s="22">
        <f>E59+G59+I59+K59+O59+Q59+S59+U59+W59+AA59+AC59</f>
        <v>0</v>
      </c>
      <c r="AH59" s="16">
        <v>2006</v>
      </c>
      <c r="AI59" s="36" t="s">
        <v>28</v>
      </c>
    </row>
    <row r="60" spans="1:35" s="7" customFormat="1" ht="11.25">
      <c r="A60" s="20" t="s">
        <v>44</v>
      </c>
      <c r="B60" s="12" t="s">
        <v>30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4">
        <v>0.3</v>
      </c>
      <c r="AF60" s="15">
        <f>C60+D60+F60+H60+J60+L60+P60+R60+T60+V60+Z60+AB60+AD60</f>
        <v>0</v>
      </c>
      <c r="AG60" s="22">
        <f>E60+G60+I60+K60+O60+Q60+S60+U60+W60+AA60+AC60</f>
        <v>0</v>
      </c>
      <c r="AH60" s="16">
        <v>2006</v>
      </c>
      <c r="AI60" s="36" t="s">
        <v>28</v>
      </c>
    </row>
    <row r="61" spans="1:35" s="7" customFormat="1" ht="11.25">
      <c r="A61" s="20" t="s">
        <v>44</v>
      </c>
      <c r="B61" s="23" t="s">
        <v>31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4">
        <v>0</v>
      </c>
      <c r="AF61" s="15">
        <f>C61+D61+F61+H61+J61+L61+P61+R61+T61+V61+Z61+AB61+AD61</f>
        <v>0</v>
      </c>
      <c r="AG61" s="22">
        <f>E61+G61+I61+K61+O61+Q61+S61+U61+W61+AA61+AC61</f>
        <v>0</v>
      </c>
      <c r="AH61" s="16">
        <v>2006</v>
      </c>
      <c r="AI61" s="36" t="s">
        <v>28</v>
      </c>
    </row>
    <row r="62" spans="1:35" s="7" customFormat="1" ht="11.25">
      <c r="A62" s="20" t="s">
        <v>44</v>
      </c>
      <c r="B62" s="23" t="s">
        <v>32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4">
        <v>0</v>
      </c>
      <c r="AF62" s="15">
        <f>C62+D62+F62+H62+J62+L62+P62+R62+T62+V62+Z62+AB62+AD62</f>
        <v>0</v>
      </c>
      <c r="AG62" s="22">
        <f>E62+G62+I62+K62+O62+Q62+S62+U62+W62+AA62+AC62</f>
        <v>0</v>
      </c>
      <c r="AH62" s="16">
        <v>2006</v>
      </c>
      <c r="AI62" s="36" t="s">
        <v>28</v>
      </c>
    </row>
    <row r="63" spans="1:35" s="7" customFormat="1" ht="11.25">
      <c r="A63" s="20" t="s">
        <v>45</v>
      </c>
      <c r="B63" s="18" t="s">
        <v>27</v>
      </c>
      <c r="C63" s="21"/>
      <c r="D63" s="21"/>
      <c r="E63" s="15"/>
      <c r="F63" s="15"/>
      <c r="G63" s="15"/>
      <c r="H63" s="15"/>
      <c r="I63" s="15"/>
      <c r="J63" s="15"/>
      <c r="K63" s="15">
        <f>M63+N63</f>
        <v>26.73</v>
      </c>
      <c r="L63" s="15">
        <v>47.4</v>
      </c>
      <c r="M63" s="15">
        <v>6.5</v>
      </c>
      <c r="N63" s="15">
        <v>20.23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4">
        <v>75.7</v>
      </c>
      <c r="AF63" s="15">
        <f>C63+D63+F63+H63+J63+L63+P63+R63+T63+V63+Z63+AB63+AD63</f>
        <v>47.4</v>
      </c>
      <c r="AG63" s="22">
        <f>E63+G63+I63+K63+O63+Q63+S63+U63+W63+AA63+AC63</f>
        <v>26.73</v>
      </c>
      <c r="AH63" s="36">
        <v>2005</v>
      </c>
      <c r="AI63" s="36" t="s">
        <v>28</v>
      </c>
    </row>
    <row r="64" spans="1:35" s="7" customFormat="1" ht="11.25">
      <c r="A64" s="20" t="s">
        <v>45</v>
      </c>
      <c r="B64" s="23" t="s">
        <v>29</v>
      </c>
      <c r="C64" s="15"/>
      <c r="D64" s="15">
        <v>0.1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>
        <v>0.11</v>
      </c>
      <c r="V64" s="15"/>
      <c r="W64" s="15"/>
      <c r="X64" s="15"/>
      <c r="Y64" s="15"/>
      <c r="Z64" s="15"/>
      <c r="AA64" s="15"/>
      <c r="AB64" s="15"/>
      <c r="AC64" s="15"/>
      <c r="AD64" s="15"/>
      <c r="AE64" s="14">
        <v>0.3</v>
      </c>
      <c r="AF64" s="15">
        <f>C64+D64+F64+H64+J64+L64+P64+R64+T64+V64+Z64+AB64+AD64</f>
        <v>0.1</v>
      </c>
      <c r="AG64" s="22">
        <f>E64+G64+I64+K64+O64+Q64+S64+U64+W64+AA64+AC64</f>
        <v>0.11</v>
      </c>
      <c r="AH64" s="36">
        <v>2005</v>
      </c>
      <c r="AI64" s="36" t="s">
        <v>28</v>
      </c>
    </row>
    <row r="65" spans="1:35" s="7" customFormat="1" ht="11.25">
      <c r="A65" s="20" t="s">
        <v>45</v>
      </c>
      <c r="B65" s="12" t="s">
        <v>30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4">
        <v>0</v>
      </c>
      <c r="AF65" s="15">
        <f>C65+D65+F65+H65+J65+L65+P65+R65+T65+V65+Z65+AB65+AD65</f>
        <v>0</v>
      </c>
      <c r="AG65" s="22">
        <f>E65+G65+I65+K65+O65+Q65+S65+U65+W65+AA65+AC65</f>
        <v>0</v>
      </c>
      <c r="AH65" s="36">
        <v>2005</v>
      </c>
      <c r="AI65" s="36" t="s">
        <v>28</v>
      </c>
    </row>
    <row r="66" spans="1:35" s="7" customFormat="1" ht="11.25">
      <c r="A66" s="20" t="s">
        <v>45</v>
      </c>
      <c r="B66" s="23" t="s">
        <v>31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4">
        <v>0.6</v>
      </c>
      <c r="AF66" s="15">
        <f>C66+D66+F66+H66+J66+L66+P66+R66+T66+V66+Z66+AB66+AD66</f>
        <v>0</v>
      </c>
      <c r="AG66" s="22">
        <f>E66+G66+I66+K66+O66+Q66+S66+U66+W66+AA66+AC66</f>
        <v>0</v>
      </c>
      <c r="AH66" s="36">
        <v>2005</v>
      </c>
      <c r="AI66" s="36" t="s">
        <v>28</v>
      </c>
    </row>
    <row r="67" spans="1:35" s="7" customFormat="1" ht="11.25">
      <c r="A67" s="20" t="s">
        <v>45</v>
      </c>
      <c r="B67" s="23" t="s">
        <v>32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4">
        <v>0</v>
      </c>
      <c r="AF67" s="15">
        <f>C67+D67+F67+H67+J67+L67+P67+R67+T67+V67+Z67+AB67+AD67</f>
        <v>0</v>
      </c>
      <c r="AG67" s="22">
        <f>E67+G67+I67+K67+O67+Q67+S67+U67+W67+AA67+AC67</f>
        <v>0</v>
      </c>
      <c r="AH67" s="36">
        <v>2005</v>
      </c>
      <c r="AI67" s="36" t="s">
        <v>28</v>
      </c>
    </row>
    <row r="68" spans="1:35" s="7" customFormat="1" ht="11.25">
      <c r="A68" s="25" t="s">
        <v>46</v>
      </c>
      <c r="B68" s="18" t="s">
        <v>27</v>
      </c>
      <c r="C68" s="21"/>
      <c r="D68" s="21"/>
      <c r="E68" s="15"/>
      <c r="F68" s="15"/>
      <c r="G68" s="15"/>
      <c r="H68" s="15"/>
      <c r="I68" s="15"/>
      <c r="J68" s="15"/>
      <c r="K68" s="15">
        <f>M68+N68</f>
        <v>31.602</v>
      </c>
      <c r="L68" s="15"/>
      <c r="M68" s="15"/>
      <c r="N68" s="15">
        <v>31.602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4">
        <v>24.2</v>
      </c>
      <c r="AF68" s="15">
        <f>C68+D68+F68+H68+J68+L68+P68+R68+T68+V68+Z68+AB68+AD68</f>
        <v>0</v>
      </c>
      <c r="AG68" s="22">
        <f>E68+G68+I68+K68+O68+Q68+S68+U68+W68+AA68+AC68</f>
        <v>31.602</v>
      </c>
      <c r="AH68" s="16">
        <v>2006</v>
      </c>
      <c r="AI68" s="36" t="s">
        <v>28</v>
      </c>
    </row>
    <row r="69" spans="1:35" s="7" customFormat="1" ht="11.25">
      <c r="A69" s="25" t="s">
        <v>46</v>
      </c>
      <c r="B69" s="23" t="s">
        <v>29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4">
        <v>0</v>
      </c>
      <c r="AF69" s="15">
        <f>C69+D69+F69+H69+J69+L69+P69+R69+T69+V69+Z69+AB69+AD69</f>
        <v>0</v>
      </c>
      <c r="AG69" s="22">
        <f>E69+G69+I69+K69+O69+Q69+S69+U69+W69+AA69+AC69</f>
        <v>0</v>
      </c>
      <c r="AH69" s="16">
        <v>2006</v>
      </c>
      <c r="AI69" s="36" t="s">
        <v>28</v>
      </c>
    </row>
    <row r="70" spans="1:35" s="7" customFormat="1" ht="11.25">
      <c r="A70" s="25" t="s">
        <v>46</v>
      </c>
      <c r="B70" s="12" t="s">
        <v>30</v>
      </c>
      <c r="C70" s="15"/>
      <c r="D70" s="15"/>
      <c r="E70" s="15"/>
      <c r="F70" s="15"/>
      <c r="G70" s="15"/>
      <c r="H70" s="15"/>
      <c r="I70" s="15"/>
      <c r="J70" s="15">
        <v>4.1</v>
      </c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4">
        <v>4.1</v>
      </c>
      <c r="AF70" s="15">
        <f>C70+D70+F70+H70+J70+L70+P70+R70+T70+V70+Z70+AB70+AD70</f>
        <v>4.1</v>
      </c>
      <c r="AG70" s="22">
        <f>E70+G70+I70+K70+O70+Q70+S70+U70+W70+AA70+AC70</f>
        <v>0</v>
      </c>
      <c r="AH70" s="16">
        <v>2006</v>
      </c>
      <c r="AI70" s="36" t="s">
        <v>28</v>
      </c>
    </row>
    <row r="71" spans="1:35" s="7" customFormat="1" ht="11.25">
      <c r="A71" s="25" t="s">
        <v>46</v>
      </c>
      <c r="B71" s="23" t="s">
        <v>31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4">
        <v>3.5</v>
      </c>
      <c r="AF71" s="15">
        <f>C71+D71+F71+H71+J71+L71+P71+R71+T71+V71+Z71+AB71+AD71</f>
        <v>0</v>
      </c>
      <c r="AG71" s="22">
        <f>E71+G71+I71+K71+O71+Q71+S71+U71+W71+AA71+AC71</f>
        <v>0</v>
      </c>
      <c r="AH71" s="16">
        <v>2006</v>
      </c>
      <c r="AI71" s="36" t="s">
        <v>28</v>
      </c>
    </row>
    <row r="72" spans="1:35" s="7" customFormat="1" ht="11.25">
      <c r="A72" s="25" t="s">
        <v>46</v>
      </c>
      <c r="B72" s="23" t="s">
        <v>32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4">
        <v>1.5</v>
      </c>
      <c r="AF72" s="15">
        <f>C72+D72+F72+H72+J72+L72+P72+R72+T72+V72+Z72+AB72+AD72</f>
        <v>0</v>
      </c>
      <c r="AG72" s="22">
        <f>E72+G72+I72+K72+O72+Q72+S72+U72+W72+AA72+AC72</f>
        <v>0</v>
      </c>
      <c r="AH72" s="16">
        <v>2006</v>
      </c>
      <c r="AI72" s="36" t="s">
        <v>28</v>
      </c>
    </row>
    <row r="73" spans="1:36" s="7" customFormat="1" ht="11.25">
      <c r="A73" s="20" t="s">
        <v>47</v>
      </c>
      <c r="B73" s="18" t="s">
        <v>27</v>
      </c>
      <c r="C73" s="21"/>
      <c r="D73" s="21"/>
      <c r="E73" s="15"/>
      <c r="F73" s="15"/>
      <c r="G73" s="15"/>
      <c r="H73" s="15"/>
      <c r="I73" s="15"/>
      <c r="J73" s="15"/>
      <c r="K73" s="15"/>
      <c r="L73" s="15">
        <v>5.8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4">
        <v>6.8</v>
      </c>
      <c r="AF73" s="15">
        <f>C73+D73+F73+H73+J73+L73+P73+R73+T73+V73+Z73+AB73+AD73</f>
        <v>5.8</v>
      </c>
      <c r="AG73" s="22">
        <f>E73+G73+I73+K73+O73+Q73+S73+U73+W73+AA73+AC73</f>
        <v>0</v>
      </c>
      <c r="AH73" s="36">
        <v>2005</v>
      </c>
      <c r="AI73" s="36" t="s">
        <v>28</v>
      </c>
      <c r="AJ73" s="19"/>
    </row>
    <row r="74" spans="1:36" s="7" customFormat="1" ht="11.25">
      <c r="A74" s="20" t="s">
        <v>47</v>
      </c>
      <c r="B74" s="23" t="s">
        <v>29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4">
        <v>0</v>
      </c>
      <c r="AF74" s="15">
        <f>C74+D74+F74+H74+J74+L74+P74+R74+T74+V74+Z74+AB74+AD74</f>
        <v>0</v>
      </c>
      <c r="AG74" s="22">
        <f>E74+G74+I74+K74+O74+Q74+S74+U74+W74+AA74+AC74</f>
        <v>0</v>
      </c>
      <c r="AH74" s="36">
        <v>2005</v>
      </c>
      <c r="AI74" s="36" t="s">
        <v>28</v>
      </c>
      <c r="AJ74" s="19"/>
    </row>
    <row r="75" spans="1:36" s="7" customFormat="1" ht="11.25">
      <c r="A75" s="20" t="s">
        <v>47</v>
      </c>
      <c r="B75" s="12" t="s">
        <v>30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4">
        <v>5.2</v>
      </c>
      <c r="AF75" s="15">
        <f>C75+D75+F75+H75+J75+L75+P75+R75+T75+V75+Z75+AB75+AD75</f>
        <v>0</v>
      </c>
      <c r="AG75" s="22">
        <f>E75+G75+I75+K75+O75+Q75+S75+U75+W75+AA75+AC75</f>
        <v>0</v>
      </c>
      <c r="AH75" s="36">
        <v>2005</v>
      </c>
      <c r="AI75" s="36" t="s">
        <v>28</v>
      </c>
      <c r="AJ75" s="19"/>
    </row>
    <row r="76" spans="1:36" s="7" customFormat="1" ht="11.25">
      <c r="A76" s="20" t="s">
        <v>47</v>
      </c>
      <c r="B76" s="23" t="s">
        <v>31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>
        <f>X76+Y76</f>
        <v>0.3</v>
      </c>
      <c r="X76" s="15"/>
      <c r="Y76" s="15">
        <v>0.3</v>
      </c>
      <c r="Z76" s="15"/>
      <c r="AA76" s="15"/>
      <c r="AB76" s="15"/>
      <c r="AC76" s="15"/>
      <c r="AD76" s="15"/>
      <c r="AE76" s="14">
        <v>0.1</v>
      </c>
      <c r="AF76" s="15">
        <f>C76+D76+F76+H76+J76+L76+P76+R76+T76+V76+Z76+AB76+AD76</f>
        <v>0</v>
      </c>
      <c r="AG76" s="22">
        <f>E76+G76+I76+K76+O76+Q76+S76+U76+W76+AA76+AC76</f>
        <v>0.3</v>
      </c>
      <c r="AH76" s="36">
        <v>2005</v>
      </c>
      <c r="AI76" s="36" t="s">
        <v>28</v>
      </c>
      <c r="AJ76" s="19"/>
    </row>
    <row r="77" spans="1:36" s="7" customFormat="1" ht="11.25">
      <c r="A77" s="20" t="s">
        <v>47</v>
      </c>
      <c r="B77" s="23" t="s">
        <v>32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4">
        <v>0</v>
      </c>
      <c r="AF77" s="15">
        <f>C77+D77+F77+H77+J77+L77+P77+R77+T77+V77+Z77+AB77+AD77</f>
        <v>0</v>
      </c>
      <c r="AG77" s="22">
        <f>E77+G77+I77+K77+O77+Q77+S77+U77+W77+AA77+AC77</f>
        <v>0</v>
      </c>
      <c r="AH77" s="36">
        <v>2005</v>
      </c>
      <c r="AI77" s="36" t="s">
        <v>28</v>
      </c>
      <c r="AJ77" s="19"/>
    </row>
    <row r="78" spans="1:36" s="19" customFormat="1" ht="11.25">
      <c r="A78" s="11" t="s">
        <v>48</v>
      </c>
      <c r="B78" s="12" t="s">
        <v>27</v>
      </c>
      <c r="C78" s="13">
        <v>7</v>
      </c>
      <c r="D78" s="13">
        <v>1050</v>
      </c>
      <c r="E78" s="13"/>
      <c r="F78" s="13"/>
      <c r="G78" s="13"/>
      <c r="H78" s="13"/>
      <c r="I78" s="13"/>
      <c r="J78" s="13"/>
      <c r="K78" s="13">
        <v>337.92</v>
      </c>
      <c r="L78" s="13"/>
      <c r="M78" s="13"/>
      <c r="N78" s="13">
        <v>337.92</v>
      </c>
      <c r="O78" s="13"/>
      <c r="P78" s="13"/>
      <c r="Q78" s="13"/>
      <c r="R78" s="13"/>
      <c r="S78" s="13">
        <v>141.526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4">
        <v>10525.8</v>
      </c>
      <c r="AF78" s="15">
        <f>C78+D78+F78+H78+J78+L78+P78+R78+T78+V78+Z78+AB78+AD78</f>
        <v>1057</v>
      </c>
      <c r="AG78" s="13">
        <v>479.446</v>
      </c>
      <c r="AH78" s="16">
        <v>2006</v>
      </c>
      <c r="AI78" s="17" t="s">
        <v>28</v>
      </c>
      <c r="AJ78" s="7"/>
    </row>
    <row r="79" spans="1:36" s="19" customFormat="1" ht="11.25">
      <c r="A79" s="11" t="s">
        <v>48</v>
      </c>
      <c r="B79" s="12" t="s">
        <v>29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>
        <v>0.0539</v>
      </c>
      <c r="V79" s="13"/>
      <c r="W79" s="13"/>
      <c r="X79" s="13"/>
      <c r="Y79" s="13"/>
      <c r="Z79" s="13"/>
      <c r="AA79" s="13"/>
      <c r="AB79" s="13"/>
      <c r="AC79" s="13"/>
      <c r="AD79" s="13"/>
      <c r="AE79" s="14">
        <v>411.6</v>
      </c>
      <c r="AF79" s="15">
        <f>C79+D79+F79+H79+J79+L79+P79+R79+T79+V79+Z79+AB79+AD79</f>
        <v>0</v>
      </c>
      <c r="AG79" s="13">
        <v>0.0539</v>
      </c>
      <c r="AH79" s="16">
        <v>2006</v>
      </c>
      <c r="AI79" s="17" t="s">
        <v>28</v>
      </c>
      <c r="AJ79" s="7"/>
    </row>
    <row r="80" spans="1:36" s="19" customFormat="1" ht="11.25">
      <c r="A80" s="11" t="s">
        <v>48</v>
      </c>
      <c r="B80" s="12" t="s">
        <v>30</v>
      </c>
      <c r="C80" s="13"/>
      <c r="D80" s="13"/>
      <c r="E80" s="13"/>
      <c r="F80" s="13"/>
      <c r="G80" s="13"/>
      <c r="H80" s="13"/>
      <c r="I80" s="13">
        <v>2.03</v>
      </c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4">
        <v>21.3</v>
      </c>
      <c r="AF80" s="15">
        <f>C80+D80+F80+H80+J80+L80+P80+R80+T80+V80+Z80+AB80+AD80</f>
        <v>0</v>
      </c>
      <c r="AG80" s="13">
        <v>2.03</v>
      </c>
      <c r="AH80" s="16">
        <v>2006</v>
      </c>
      <c r="AI80" s="17" t="s">
        <v>28</v>
      </c>
      <c r="AJ80" s="7"/>
    </row>
    <row r="81" spans="1:36" s="19" customFormat="1" ht="11.25">
      <c r="A81" s="11" t="s">
        <v>48</v>
      </c>
      <c r="B81" s="12" t="s">
        <v>31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>
        <f>X81+Y81</f>
        <v>220.80539999999996</v>
      </c>
      <c r="X81" s="13">
        <v>133.8096</v>
      </c>
      <c r="Y81" s="13">
        <v>86.99579999999999</v>
      </c>
      <c r="Z81" s="13">
        <v>149.4</v>
      </c>
      <c r="AA81" s="13"/>
      <c r="AB81" s="13"/>
      <c r="AC81" s="13"/>
      <c r="AD81" s="13"/>
      <c r="AE81" s="14">
        <v>711.6</v>
      </c>
      <c r="AF81" s="15">
        <f>C81+D81+F81+H81+J81+L81+P81+R81+T81+V81+Z81+AB81+AD81</f>
        <v>149.4</v>
      </c>
      <c r="AG81" s="13">
        <v>220.80539999999996</v>
      </c>
      <c r="AH81" s="16">
        <v>2006</v>
      </c>
      <c r="AI81" s="17" t="s">
        <v>28</v>
      </c>
      <c r="AJ81" s="7"/>
    </row>
    <row r="82" spans="1:36" s="19" customFormat="1" ht="11.25">
      <c r="A82" s="11" t="s">
        <v>48</v>
      </c>
      <c r="B82" s="12" t="s">
        <v>32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4">
        <v>32.4</v>
      </c>
      <c r="AF82" s="15">
        <f>C82+D82+F82+H82+J82+L82+P82+R82+T82+V82+Z82+AB82+AD82</f>
        <v>0</v>
      </c>
      <c r="AG82" s="13">
        <v>0</v>
      </c>
      <c r="AH82" s="16">
        <v>2006</v>
      </c>
      <c r="AI82" s="17" t="s">
        <v>28</v>
      </c>
      <c r="AJ82" s="7"/>
    </row>
    <row r="83" spans="1:36" s="7" customFormat="1" ht="11.25">
      <c r="A83" s="25" t="s">
        <v>49</v>
      </c>
      <c r="B83" s="18" t="s">
        <v>27</v>
      </c>
      <c r="C83" s="21"/>
      <c r="D83" s="21"/>
      <c r="E83" s="15"/>
      <c r="F83" s="15"/>
      <c r="G83" s="15"/>
      <c r="H83" s="15"/>
      <c r="I83" s="15"/>
      <c r="J83" s="15"/>
      <c r="K83" s="15">
        <v>68.918</v>
      </c>
      <c r="L83" s="15">
        <v>66.5</v>
      </c>
      <c r="M83" s="15"/>
      <c r="N83" s="15">
        <v>68.918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4">
        <v>78.2</v>
      </c>
      <c r="AF83" s="15">
        <f>C83+D83+F83+H83+J83+L83+P83+R83+T83+V83+Z83+AB83+AD83</f>
        <v>66.5</v>
      </c>
      <c r="AG83" s="22">
        <f>E83+G83+O83+K83+I83+W83+Q83+AA83+AC83</f>
        <v>68.918</v>
      </c>
      <c r="AH83" s="36">
        <v>2003</v>
      </c>
      <c r="AI83" s="36" t="s">
        <v>28</v>
      </c>
      <c r="AJ83" s="19"/>
    </row>
    <row r="84" spans="1:36" s="7" customFormat="1" ht="11.25">
      <c r="A84" s="25" t="s">
        <v>49</v>
      </c>
      <c r="B84" s="23" t="s">
        <v>29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4">
        <v>0</v>
      </c>
      <c r="AF84" s="15">
        <f>C84+D84+F84+H84+J84+L84+P84+R84+T84+V84+Z84+AB84+AD84</f>
        <v>0</v>
      </c>
      <c r="AG84" s="22">
        <f>E84+G84+O84+K84+I84+W84+Q84+AA84+AC84</f>
        <v>0</v>
      </c>
      <c r="AH84" s="36">
        <v>2003</v>
      </c>
      <c r="AI84" s="36" t="s">
        <v>28</v>
      </c>
      <c r="AJ84" s="19"/>
    </row>
    <row r="85" spans="1:36" s="7" customFormat="1" ht="11.25">
      <c r="A85" s="25" t="s">
        <v>49</v>
      </c>
      <c r="B85" s="12" t="s">
        <v>30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4">
        <v>0</v>
      </c>
      <c r="AF85" s="15">
        <f>C85+D85+F85+H85+J85+L85+P85+R85+T85+V85+Z85+AB85+AD85</f>
        <v>0</v>
      </c>
      <c r="AG85" s="22">
        <f>E85+G85+O85+K85+I85+W85+Q85+AA85+AC85</f>
        <v>0</v>
      </c>
      <c r="AH85" s="36">
        <v>2003</v>
      </c>
      <c r="AI85" s="36" t="s">
        <v>28</v>
      </c>
      <c r="AJ85" s="19"/>
    </row>
    <row r="86" spans="1:36" s="7" customFormat="1" ht="11.25">
      <c r="A86" s="25" t="s">
        <v>49</v>
      </c>
      <c r="B86" s="23" t="s">
        <v>31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4">
        <v>0</v>
      </c>
      <c r="AF86" s="15">
        <f>C86+D86+F86+H86+J86+L86+P86+R86+T86+V86+Z86+AB86+AD86</f>
        <v>0</v>
      </c>
      <c r="AG86" s="22">
        <f>E86+G86+O86+K86+I86+W86+Q86+AA86+AC86</f>
        <v>0</v>
      </c>
      <c r="AH86" s="36">
        <v>2003</v>
      </c>
      <c r="AI86" s="36" t="s">
        <v>28</v>
      </c>
      <c r="AJ86" s="19"/>
    </row>
    <row r="87" spans="1:36" s="7" customFormat="1" ht="11.25">
      <c r="A87" s="25" t="s">
        <v>49</v>
      </c>
      <c r="B87" s="23" t="s">
        <v>32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4">
        <v>0</v>
      </c>
      <c r="AF87" s="15">
        <f>C87+D87+F87+H87+J87+L87+P87+R87+T87+V87+Z87+AB87+AD87</f>
        <v>0</v>
      </c>
      <c r="AG87" s="22">
        <f>E87+G87+O87+K87+I87+W87+Q87+AA87+AC87</f>
        <v>0</v>
      </c>
      <c r="AH87" s="36">
        <v>2003</v>
      </c>
      <c r="AI87" s="36" t="s">
        <v>28</v>
      </c>
      <c r="AJ87" s="19"/>
    </row>
    <row r="88" spans="1:36" s="19" customFormat="1" ht="11.25">
      <c r="A88" s="11" t="s">
        <v>50</v>
      </c>
      <c r="B88" s="12" t="s">
        <v>27</v>
      </c>
      <c r="C88" s="13"/>
      <c r="D88" s="13">
        <v>2</v>
      </c>
      <c r="E88" s="13"/>
      <c r="F88" s="13"/>
      <c r="G88" s="13"/>
      <c r="H88" s="13"/>
      <c r="I88" s="13"/>
      <c r="J88" s="13"/>
      <c r="K88" s="13">
        <v>5.2</v>
      </c>
      <c r="L88" s="13"/>
      <c r="M88" s="13"/>
      <c r="N88" s="13">
        <v>5.2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4">
        <v>36.3</v>
      </c>
      <c r="AF88" s="15">
        <f>C88+D88+F88+H88+J88+L88+P88+R88+T88+V88+Z88+AB88+AD88</f>
        <v>2</v>
      </c>
      <c r="AG88" s="13">
        <v>5.2</v>
      </c>
      <c r="AH88" s="16">
        <v>2006</v>
      </c>
      <c r="AI88" s="17" t="s">
        <v>28</v>
      </c>
      <c r="AJ88" s="7"/>
    </row>
    <row r="89" spans="1:36" s="19" customFormat="1" ht="11.25">
      <c r="A89" s="11" t="s">
        <v>50</v>
      </c>
      <c r="B89" s="12" t="s">
        <v>29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>
        <v>0</v>
      </c>
      <c r="AF89" s="15">
        <f>C89+D89+F89+H89+J89+L89+P89+R89+T89+V89+Z89+AB89+AD89</f>
        <v>0</v>
      </c>
      <c r="AG89" s="13">
        <v>0</v>
      </c>
      <c r="AH89" s="16">
        <v>2006</v>
      </c>
      <c r="AI89" s="17" t="s">
        <v>28</v>
      </c>
      <c r="AJ89" s="7"/>
    </row>
    <row r="90" spans="1:36" s="19" customFormat="1" ht="11.25">
      <c r="A90" s="11" t="s">
        <v>50</v>
      </c>
      <c r="B90" s="12" t="s">
        <v>30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4">
        <v>5.3</v>
      </c>
      <c r="AF90" s="15">
        <f>C90+D90+F90+H90+J90+L90+P90+R90+T90+V90+Z90+AB90+AD90</f>
        <v>0</v>
      </c>
      <c r="AG90" s="13">
        <v>0</v>
      </c>
      <c r="AH90" s="16">
        <v>2006</v>
      </c>
      <c r="AI90" s="17" t="s">
        <v>28</v>
      </c>
      <c r="AJ90" s="7"/>
    </row>
    <row r="91" spans="1:36" s="19" customFormat="1" ht="11.25">
      <c r="A91" s="11" t="s">
        <v>50</v>
      </c>
      <c r="B91" s="12" t="s">
        <v>31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4">
        <v>0</v>
      </c>
      <c r="AF91" s="15">
        <f>C91+D91+F91+H91+J91+L91+P91+R91+T91+V91+Z91+AB91+AD91</f>
        <v>0</v>
      </c>
      <c r="AG91" s="13">
        <v>0</v>
      </c>
      <c r="AH91" s="16">
        <v>2006</v>
      </c>
      <c r="AI91" s="17" t="s">
        <v>28</v>
      </c>
      <c r="AJ91" s="7"/>
    </row>
    <row r="92" spans="1:36" s="19" customFormat="1" ht="11.25">
      <c r="A92" s="11" t="s">
        <v>50</v>
      </c>
      <c r="B92" s="12" t="s">
        <v>32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>
        <v>0</v>
      </c>
      <c r="AF92" s="15">
        <f>C92+D92+F92+H92+J92+L92+P92+R92+T92+V92+Z92+AB92+AD92</f>
        <v>0</v>
      </c>
      <c r="AG92" s="13">
        <v>0</v>
      </c>
      <c r="AH92" s="16">
        <v>2006</v>
      </c>
      <c r="AI92" s="17" t="s">
        <v>28</v>
      </c>
      <c r="AJ92" s="7"/>
    </row>
    <row r="93" spans="1:36" s="7" customFormat="1" ht="11.25">
      <c r="A93" s="20" t="s">
        <v>51</v>
      </c>
      <c r="B93" s="18" t="s">
        <v>27</v>
      </c>
      <c r="C93" s="21"/>
      <c r="D93" s="21"/>
      <c r="E93" s="15"/>
      <c r="F93" s="15"/>
      <c r="G93" s="15"/>
      <c r="H93" s="15"/>
      <c r="I93" s="15"/>
      <c r="J93" s="15"/>
      <c r="K93" s="15">
        <v>3.45</v>
      </c>
      <c r="L93" s="15">
        <v>15.1</v>
      </c>
      <c r="M93" s="15"/>
      <c r="N93" s="15">
        <v>3.45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4">
        <v>59</v>
      </c>
      <c r="AF93" s="15">
        <f>C93+D93+F93+H93+J93+L93+P93+R93+T93+V93+Z93+AB93+AD93</f>
        <v>15.1</v>
      </c>
      <c r="AG93" s="22">
        <f>E93+G93+I93+K93+O93+Q93+S93+U93+W93+AA93+AC93</f>
        <v>3.45</v>
      </c>
      <c r="AH93" s="36">
        <v>2005</v>
      </c>
      <c r="AI93" s="36" t="s">
        <v>28</v>
      </c>
      <c r="AJ93" s="19"/>
    </row>
    <row r="94" spans="1:36" s="7" customFormat="1" ht="11.25">
      <c r="A94" s="20" t="s">
        <v>51</v>
      </c>
      <c r="B94" s="23" t="s">
        <v>29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4">
        <v>0</v>
      </c>
      <c r="AF94" s="15">
        <f>C94+D94+F94+H94+J94+L94+P94+R94+T94+V94+Z94+AB94+AD94</f>
        <v>0</v>
      </c>
      <c r="AG94" s="22">
        <f>E94+G94+I94+K94+O94+Q94+S94+U94+W94+AA94+AC94</f>
        <v>0</v>
      </c>
      <c r="AH94" s="36">
        <v>2005</v>
      </c>
      <c r="AI94" s="36" t="s">
        <v>28</v>
      </c>
      <c r="AJ94" s="19"/>
    </row>
    <row r="95" spans="1:36" s="7" customFormat="1" ht="11.25">
      <c r="A95" s="20" t="s">
        <v>51</v>
      </c>
      <c r="B95" s="12" t="s">
        <v>30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4">
        <v>0</v>
      </c>
      <c r="AF95" s="15">
        <f>C95+D95+F95+H95+J95+L95+P95+R95+T95+V95+Z95+AB95+AD95</f>
        <v>0</v>
      </c>
      <c r="AG95" s="22">
        <f>E95+G95+I95+K95+O95+Q95+S95+U95+W95+AA95+AC95</f>
        <v>0</v>
      </c>
      <c r="AH95" s="36">
        <v>2005</v>
      </c>
      <c r="AI95" s="36" t="s">
        <v>28</v>
      </c>
      <c r="AJ95" s="19"/>
    </row>
    <row r="96" spans="1:36" s="7" customFormat="1" ht="11.25">
      <c r="A96" s="20" t="s">
        <v>51</v>
      </c>
      <c r="B96" s="23" t="s">
        <v>31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4">
        <v>0</v>
      </c>
      <c r="AF96" s="15">
        <f>C96+D96+F96+H96+J96+L96+P96+R96+T96+V96+Z96+AB96+AD96</f>
        <v>0</v>
      </c>
      <c r="AG96" s="22">
        <f>E96+G96+I96+K96+O96+Q96+S96+U96+W96+AA96+AC96</f>
        <v>0</v>
      </c>
      <c r="AH96" s="36">
        <v>2005</v>
      </c>
      <c r="AI96" s="36" t="s">
        <v>28</v>
      </c>
      <c r="AJ96" s="19"/>
    </row>
    <row r="97" spans="1:36" s="7" customFormat="1" ht="11.25">
      <c r="A97" s="20" t="s">
        <v>51</v>
      </c>
      <c r="B97" s="23" t="s">
        <v>32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>
        <v>0.029</v>
      </c>
      <c r="P97" s="15">
        <v>0.1</v>
      </c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4">
        <v>0.1</v>
      </c>
      <c r="AF97" s="15">
        <f>C97+D97+F97+H97+J97+L97+P97+R97+T97+V97+Z97+AB97+AD97</f>
        <v>0.1</v>
      </c>
      <c r="AG97" s="22">
        <f>E97+G97+I97+K97+O97+Q97+S97+U97+W97+AA97+AC97</f>
        <v>0.029</v>
      </c>
      <c r="AH97" s="36">
        <v>2005</v>
      </c>
      <c r="AI97" s="36" t="s">
        <v>28</v>
      </c>
      <c r="AJ97" s="19"/>
    </row>
    <row r="98" spans="1:36" s="19" customFormat="1" ht="11.25">
      <c r="A98" s="11" t="s">
        <v>52</v>
      </c>
      <c r="B98" s="12" t="s">
        <v>27</v>
      </c>
      <c r="C98" s="13"/>
      <c r="D98" s="13"/>
      <c r="E98" s="13"/>
      <c r="F98" s="13"/>
      <c r="G98" s="13"/>
      <c r="H98" s="13"/>
      <c r="I98" s="13"/>
      <c r="J98" s="13"/>
      <c r="K98" s="13">
        <v>28.318</v>
      </c>
      <c r="L98" s="13">
        <v>37.2</v>
      </c>
      <c r="M98" s="13"/>
      <c r="N98" s="13">
        <v>28.318</v>
      </c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4">
        <v>94.2</v>
      </c>
      <c r="AF98" s="15">
        <f>C98+D98+F98+H98+J98+L98+P98+R98+T98+V98+Z98+AB98+AD98</f>
        <v>37.2</v>
      </c>
      <c r="AG98" s="13">
        <v>28.318</v>
      </c>
      <c r="AH98" s="16">
        <v>2006</v>
      </c>
      <c r="AI98" s="17" t="s">
        <v>28</v>
      </c>
      <c r="AJ98" s="7"/>
    </row>
    <row r="99" spans="1:36" s="19" customFormat="1" ht="11.25">
      <c r="A99" s="11" t="s">
        <v>52</v>
      </c>
      <c r="B99" s="12" t="s">
        <v>29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>
        <v>0</v>
      </c>
      <c r="AF99" s="15">
        <f>C99+D99+F99+H99+J99+L99+P99+R99+T99+V99+Z99+AB99+AD99</f>
        <v>0</v>
      </c>
      <c r="AG99" s="13">
        <v>0</v>
      </c>
      <c r="AH99" s="16">
        <v>2006</v>
      </c>
      <c r="AI99" s="17" t="s">
        <v>28</v>
      </c>
      <c r="AJ99" s="7"/>
    </row>
    <row r="100" spans="1:36" s="19" customFormat="1" ht="11.25">
      <c r="A100" s="11" t="s">
        <v>52</v>
      </c>
      <c r="B100" s="12" t="s">
        <v>30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4">
        <v>0</v>
      </c>
      <c r="AF100" s="15">
        <f>C100+D100+F100+H100+J100+L100+P100+R100+T100+V100+Z100+AB100+AD100</f>
        <v>0</v>
      </c>
      <c r="AG100" s="13">
        <v>0</v>
      </c>
      <c r="AH100" s="16">
        <v>2006</v>
      </c>
      <c r="AI100" s="17" t="s">
        <v>28</v>
      </c>
      <c r="AJ100" s="7"/>
    </row>
    <row r="101" spans="1:36" s="19" customFormat="1" ht="11.25">
      <c r="A101" s="11" t="s">
        <v>52</v>
      </c>
      <c r="B101" s="12" t="s">
        <v>31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4">
        <v>0</v>
      </c>
      <c r="AF101" s="15">
        <f>C101+D101+F101+H101+J101+L101+P101+R101+T101+V101+Z101+AB101+AD101</f>
        <v>0</v>
      </c>
      <c r="AG101" s="13">
        <v>0</v>
      </c>
      <c r="AH101" s="16">
        <v>2006</v>
      </c>
      <c r="AI101" s="17" t="s">
        <v>28</v>
      </c>
      <c r="AJ101" s="7"/>
    </row>
    <row r="102" spans="1:36" s="19" customFormat="1" ht="11.25">
      <c r="A102" s="11" t="s">
        <v>52</v>
      </c>
      <c r="B102" s="12" t="s">
        <v>32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>
        <v>0.25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4">
        <v>0.5</v>
      </c>
      <c r="AF102" s="15">
        <f>C102+D102+F102+H102+J102+L102+P102+R102+T102+V102+Z102+AB102+AD102</f>
        <v>0</v>
      </c>
      <c r="AG102" s="13">
        <v>0.25</v>
      </c>
      <c r="AH102" s="16">
        <v>2006</v>
      </c>
      <c r="AI102" s="17" t="s">
        <v>28</v>
      </c>
      <c r="AJ102" s="7"/>
    </row>
    <row r="103" spans="1:35" s="7" customFormat="1" ht="11.25">
      <c r="A103" s="20" t="s">
        <v>53</v>
      </c>
      <c r="B103" s="18" t="s">
        <v>27</v>
      </c>
      <c r="C103" s="21"/>
      <c r="D103" s="21">
        <v>12</v>
      </c>
      <c r="E103" s="15"/>
      <c r="F103" s="15"/>
      <c r="G103" s="15"/>
      <c r="H103" s="15"/>
      <c r="I103" s="15"/>
      <c r="J103" s="15"/>
      <c r="K103" s="15">
        <f>M103+N103</f>
        <v>120</v>
      </c>
      <c r="L103" s="15">
        <v>136.4</v>
      </c>
      <c r="M103" s="15">
        <v>17</v>
      </c>
      <c r="N103" s="15">
        <v>103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4">
        <v>256.9</v>
      </c>
      <c r="AF103" s="15">
        <f>C103+D103+F103+H103+J103+L103+P103+R103+T103+V103+Z103+AB103+AD103</f>
        <v>148.4</v>
      </c>
      <c r="AG103" s="22">
        <f>E103+G103+I103+K103+O103+Q103+S103+U103+W103+AA103+AC103</f>
        <v>120</v>
      </c>
      <c r="AH103" s="36">
        <v>2005</v>
      </c>
      <c r="AI103" s="36" t="s">
        <v>28</v>
      </c>
    </row>
    <row r="104" spans="1:35" s="7" customFormat="1" ht="11.25">
      <c r="A104" s="20" t="s">
        <v>53</v>
      </c>
      <c r="B104" s="23" t="s">
        <v>29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4">
        <v>0</v>
      </c>
      <c r="AF104" s="15">
        <f>C104+D104+F104+H104+J104+L104+P104+R104+T104+V104+Z104+AB104+AD104</f>
        <v>0</v>
      </c>
      <c r="AG104" s="22">
        <f>E104+G104+I104+K104+O104+Q104+S104+U104+W104+AA104+AC104</f>
        <v>0</v>
      </c>
      <c r="AH104" s="36">
        <v>2005</v>
      </c>
      <c r="AI104" s="36" t="s">
        <v>28</v>
      </c>
    </row>
    <row r="105" spans="1:35" s="7" customFormat="1" ht="11.25">
      <c r="A105" s="20" t="s">
        <v>53</v>
      </c>
      <c r="B105" s="12" t="s">
        <v>30</v>
      </c>
      <c r="C105" s="15"/>
      <c r="D105" s="15"/>
      <c r="E105" s="15"/>
      <c r="F105" s="15"/>
      <c r="G105" s="15"/>
      <c r="H105" s="15"/>
      <c r="I105" s="15">
        <v>1.15</v>
      </c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4">
        <v>2.4</v>
      </c>
      <c r="AF105" s="15">
        <f>C105+D105+F105+H105+J105+L105+P105+R105+T105+V105+Z105+AB105+AD105</f>
        <v>0</v>
      </c>
      <c r="AG105" s="22">
        <f>E105+G105+I105+K105+O105+Q105+S105+U105+W105+AA105+AC105</f>
        <v>1.15</v>
      </c>
      <c r="AH105" s="36">
        <v>2005</v>
      </c>
      <c r="AI105" s="36" t="s">
        <v>28</v>
      </c>
    </row>
    <row r="106" spans="1:35" s="7" customFormat="1" ht="11.25">
      <c r="A106" s="20" t="s">
        <v>53</v>
      </c>
      <c r="B106" s="23" t="s">
        <v>31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>
        <f>X106+Y106</f>
        <v>21.72</v>
      </c>
      <c r="X106" s="15">
        <v>12</v>
      </c>
      <c r="Y106" s="15">
        <v>9.72</v>
      </c>
      <c r="Z106" s="15"/>
      <c r="AA106" s="15"/>
      <c r="AB106" s="15"/>
      <c r="AC106" s="15"/>
      <c r="AD106" s="15"/>
      <c r="AE106" s="14">
        <v>18.1</v>
      </c>
      <c r="AF106" s="15">
        <f>C106+D106+F106+H106+J106+L106+P106+R106+T106+V106+Z106+AB106+AD106</f>
        <v>0</v>
      </c>
      <c r="AG106" s="22">
        <f>E106+G106+I106+K106+O106+Q106+S106+U106+W106+AA106+AC106</f>
        <v>21.72</v>
      </c>
      <c r="AH106" s="36">
        <v>2005</v>
      </c>
      <c r="AI106" s="36" t="s">
        <v>28</v>
      </c>
    </row>
    <row r="107" spans="1:35" s="7" customFormat="1" ht="11.25">
      <c r="A107" s="20" t="s">
        <v>53</v>
      </c>
      <c r="B107" s="23" t="s">
        <v>32</v>
      </c>
      <c r="C107" s="15"/>
      <c r="D107" s="15">
        <v>0.7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v>5.7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4">
        <v>8.2</v>
      </c>
      <c r="AF107" s="15">
        <f>C107+D107+F107+H107+J107+L107+P107+R107+T107+V107+Z107+AB107+AD107</f>
        <v>0.7</v>
      </c>
      <c r="AG107" s="22">
        <f>E107+G107+I107+K107+O107+Q107+S107+U107+W107+AA107+AC107</f>
        <v>5.7</v>
      </c>
      <c r="AH107" s="36">
        <v>2005</v>
      </c>
      <c r="AI107" s="36" t="s">
        <v>28</v>
      </c>
    </row>
    <row r="108" spans="1:35" s="7" customFormat="1" ht="11.25">
      <c r="A108" s="20" t="s">
        <v>54</v>
      </c>
      <c r="B108" s="18" t="s">
        <v>27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5">
        <v>2</v>
      </c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4">
        <v>2.3</v>
      </c>
      <c r="AF108" s="15">
        <f>C108+D108+F108+H108+J108+L108+P108+R108+T108+V108+Z108+AB108+AD108</f>
        <v>2</v>
      </c>
      <c r="AG108" s="22">
        <v>1.72</v>
      </c>
      <c r="AH108" s="36">
        <v>2005</v>
      </c>
      <c r="AI108" s="36" t="s">
        <v>28</v>
      </c>
    </row>
    <row r="109" spans="1:35" s="7" customFormat="1" ht="11.25">
      <c r="A109" s="20" t="s">
        <v>54</v>
      </c>
      <c r="B109" s="23" t="s">
        <v>29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4">
        <v>0</v>
      </c>
      <c r="AF109" s="15">
        <f>C109+D109+F109+H109+J109+L109+P109+R109+T109+V109+Z109+AB109+AD109</f>
        <v>0</v>
      </c>
      <c r="AG109" s="22">
        <v>0</v>
      </c>
      <c r="AH109" s="36">
        <v>2005</v>
      </c>
      <c r="AI109" s="36" t="s">
        <v>28</v>
      </c>
    </row>
    <row r="110" spans="1:35" s="7" customFormat="1" ht="11.25">
      <c r="A110" s="20" t="s">
        <v>54</v>
      </c>
      <c r="B110" s="12" t="s">
        <v>30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4">
        <v>0</v>
      </c>
      <c r="AF110" s="15">
        <f>C110+D110+F110+H110+J110+L110+P110+R110+T110+V110+Z110+AB110+AD110</f>
        <v>0</v>
      </c>
      <c r="AG110" s="22">
        <v>0</v>
      </c>
      <c r="AH110" s="36">
        <v>2005</v>
      </c>
      <c r="AI110" s="36" t="s">
        <v>28</v>
      </c>
    </row>
    <row r="111" spans="1:35" s="7" customFormat="1" ht="11.25">
      <c r="A111" s="20" t="s">
        <v>54</v>
      </c>
      <c r="B111" s="23" t="s">
        <v>31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4">
        <v>0</v>
      </c>
      <c r="AF111" s="15">
        <f>C111+D111+F111+H111+J111+L111+P111+R111+T111+V111+Z111+AB111+AD111</f>
        <v>0</v>
      </c>
      <c r="AG111" s="22">
        <v>0</v>
      </c>
      <c r="AH111" s="36">
        <v>2005</v>
      </c>
      <c r="AI111" s="36" t="s">
        <v>28</v>
      </c>
    </row>
    <row r="112" spans="1:35" s="7" customFormat="1" ht="11.25">
      <c r="A112" s="20" t="s">
        <v>54</v>
      </c>
      <c r="B112" s="23" t="s">
        <v>32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4">
        <v>0</v>
      </c>
      <c r="AF112" s="15">
        <f>C112+D112+F112+H112+J112+L112+P112+R112+T112+V112+Z112+AB112+AD112</f>
        <v>0</v>
      </c>
      <c r="AG112" s="22">
        <v>0</v>
      </c>
      <c r="AH112" s="36">
        <v>2005</v>
      </c>
      <c r="AI112" s="36" t="s">
        <v>28</v>
      </c>
    </row>
    <row r="113" spans="1:35" s="7" customFormat="1" ht="11.25">
      <c r="A113" s="25" t="s">
        <v>55</v>
      </c>
      <c r="B113" s="18" t="s">
        <v>27</v>
      </c>
      <c r="C113" s="21"/>
      <c r="D113" s="21"/>
      <c r="E113" s="15"/>
      <c r="F113" s="15"/>
      <c r="G113" s="15"/>
      <c r="H113" s="15"/>
      <c r="I113" s="15"/>
      <c r="J113" s="15"/>
      <c r="K113" s="15">
        <v>4.106</v>
      </c>
      <c r="L113" s="15">
        <v>9.6</v>
      </c>
      <c r="M113" s="15"/>
      <c r="N113" s="15">
        <v>4.106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4">
        <v>11.3</v>
      </c>
      <c r="AF113" s="15">
        <f>C113+D113+F113+H113+J113+L113+P113+R113+T113+V113+Z113+AB113+AD113</f>
        <v>9.6</v>
      </c>
      <c r="AG113" s="22">
        <f>E113+G113+O113+K113+I113+W113+Q113+AA113+AC113</f>
        <v>4.106</v>
      </c>
      <c r="AH113" s="36">
        <v>2003</v>
      </c>
      <c r="AI113" s="36" t="s">
        <v>28</v>
      </c>
    </row>
    <row r="114" spans="1:35" s="7" customFormat="1" ht="11.25">
      <c r="A114" s="25" t="s">
        <v>55</v>
      </c>
      <c r="B114" s="23" t="s">
        <v>29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4">
        <v>0</v>
      </c>
      <c r="AF114" s="15">
        <f>C114+D114+F114+H114+J114+L114+P114+R114+T114+V114+Z114+AB114+AD114</f>
        <v>0</v>
      </c>
      <c r="AG114" s="22">
        <f>E114+G114+O114+K114+I114+W114+Q114+AA114+AC114</f>
        <v>0</v>
      </c>
      <c r="AH114" s="36">
        <v>2003</v>
      </c>
      <c r="AI114" s="36" t="s">
        <v>28</v>
      </c>
    </row>
    <row r="115" spans="1:35" s="7" customFormat="1" ht="11.25">
      <c r="A115" s="25" t="s">
        <v>55</v>
      </c>
      <c r="B115" s="12" t="s">
        <v>30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4">
        <v>0</v>
      </c>
      <c r="AF115" s="15">
        <f>C115+D115+F115+H115+J115+L115+P115+R115+T115+V115+Z115+AB115+AD115</f>
        <v>0</v>
      </c>
      <c r="AG115" s="22">
        <f>E115+G115+O115+K115+I115+W115+Q115+AA115+AC115</f>
        <v>0</v>
      </c>
      <c r="AH115" s="36">
        <v>2003</v>
      </c>
      <c r="AI115" s="36" t="s">
        <v>28</v>
      </c>
    </row>
    <row r="116" spans="1:35" s="7" customFormat="1" ht="11.25">
      <c r="A116" s="25" t="s">
        <v>55</v>
      </c>
      <c r="B116" s="23" t="s">
        <v>31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4">
        <v>0</v>
      </c>
      <c r="AF116" s="15">
        <f>C116+D116+F116+H116+J116+L116+P116+R116+T116+V116+Z116+AB116+AD116</f>
        <v>0</v>
      </c>
      <c r="AG116" s="22">
        <f>E116+G116+O116+K116+I116+W116+Q116+AA116+AC116</f>
        <v>0</v>
      </c>
      <c r="AH116" s="36">
        <v>2003</v>
      </c>
      <c r="AI116" s="36" t="s">
        <v>28</v>
      </c>
    </row>
    <row r="117" spans="1:35" s="7" customFormat="1" ht="11.25">
      <c r="A117" s="25" t="s">
        <v>55</v>
      </c>
      <c r="B117" s="23" t="s">
        <v>32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4">
        <v>0</v>
      </c>
      <c r="AF117" s="15">
        <f>C117+D117+F117+H117+J117+L117+P117+R117+T117+V117+Z117+AB117+AD117</f>
        <v>0</v>
      </c>
      <c r="AG117" s="22">
        <f>E117+G117+O117+K117+I117+W117+Q117+AA117+AC117</f>
        <v>0</v>
      </c>
      <c r="AH117" s="36">
        <v>2003</v>
      </c>
      <c r="AI117" s="36" t="s">
        <v>28</v>
      </c>
    </row>
    <row r="118" spans="1:36" s="7" customFormat="1" ht="11.25">
      <c r="A118" s="20" t="s">
        <v>56</v>
      </c>
      <c r="B118" s="18" t="s">
        <v>27</v>
      </c>
      <c r="C118" s="21"/>
      <c r="D118" s="21"/>
      <c r="E118" s="15"/>
      <c r="F118" s="15"/>
      <c r="G118" s="15"/>
      <c r="H118" s="15"/>
      <c r="I118" s="15"/>
      <c r="J118" s="15"/>
      <c r="K118" s="15">
        <v>14.24</v>
      </c>
      <c r="L118" s="15">
        <v>6</v>
      </c>
      <c r="M118" s="15"/>
      <c r="N118" s="15">
        <v>14.24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4">
        <v>34.6</v>
      </c>
      <c r="AF118" s="15">
        <f>C118+D118+F118+H118+J118+L118+P118+R118+T118+V118+Z118+AB118+AD118</f>
        <v>6</v>
      </c>
      <c r="AG118" s="22">
        <f>E118+G118+O118+K118+I118+W118+Q118+AA118+AC118</f>
        <v>14.24</v>
      </c>
      <c r="AH118" s="36">
        <v>2004</v>
      </c>
      <c r="AI118" s="36" t="s">
        <v>28</v>
      </c>
      <c r="AJ118" s="19"/>
    </row>
    <row r="119" spans="1:36" s="7" customFormat="1" ht="11.25">
      <c r="A119" s="20" t="s">
        <v>56</v>
      </c>
      <c r="B119" s="23" t="s">
        <v>29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4">
        <v>0</v>
      </c>
      <c r="AF119" s="15">
        <f>C119+D119+F119+H119+J119+L119+P119+R119+T119+V119+Z119+AB119+AD119</f>
        <v>0</v>
      </c>
      <c r="AG119" s="22">
        <f>E119+G119+O119+K119+I119+W119+Q119+AA119+AC119</f>
        <v>0</v>
      </c>
      <c r="AH119" s="36">
        <v>2004</v>
      </c>
      <c r="AI119" s="36" t="s">
        <v>28</v>
      </c>
      <c r="AJ119" s="19"/>
    </row>
    <row r="120" spans="1:36" s="7" customFormat="1" ht="11.25">
      <c r="A120" s="20" t="s">
        <v>56</v>
      </c>
      <c r="B120" s="12" t="s">
        <v>30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4">
        <v>0</v>
      </c>
      <c r="AF120" s="15">
        <f>C120+D120+F120+H120+J120+L120+P120+R120+T120+V120+Z120+AB120+AD120</f>
        <v>0</v>
      </c>
      <c r="AG120" s="22">
        <f>E120+G120+O120+K120+I120+W120+Q120+AA120+AC120</f>
        <v>0</v>
      </c>
      <c r="AH120" s="36">
        <v>2004</v>
      </c>
      <c r="AI120" s="36" t="s">
        <v>28</v>
      </c>
      <c r="AJ120" s="19"/>
    </row>
    <row r="121" spans="1:36" s="7" customFormat="1" ht="11.25">
      <c r="A121" s="20" t="s">
        <v>56</v>
      </c>
      <c r="B121" s="23" t="s">
        <v>31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4">
        <v>0</v>
      </c>
      <c r="AF121" s="15">
        <f>C121+D121+F121+H121+J121+L121+P121+R121+T121+V121+Z121+AB121+AD121</f>
        <v>0</v>
      </c>
      <c r="AG121" s="22">
        <f>E121+G121+O121+K121+I121+W121+Q121+AA121+AC121</f>
        <v>0</v>
      </c>
      <c r="AH121" s="36">
        <v>2004</v>
      </c>
      <c r="AI121" s="36" t="s">
        <v>28</v>
      </c>
      <c r="AJ121" s="19"/>
    </row>
    <row r="122" spans="1:36" s="7" customFormat="1" ht="11.25">
      <c r="A122" s="20" t="s">
        <v>56</v>
      </c>
      <c r="B122" s="23" t="s">
        <v>32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4">
        <v>0</v>
      </c>
      <c r="AF122" s="15">
        <f>C122+D122+F122+H122+J122+L122+P122+R122+T122+V122+Z122+AB122+AD122</f>
        <v>0</v>
      </c>
      <c r="AG122" s="22">
        <f>E122+G122+O122+K122+I122+W122+Q122+AA122+AC122</f>
        <v>0</v>
      </c>
      <c r="AH122" s="36">
        <v>2004</v>
      </c>
      <c r="AI122" s="36" t="s">
        <v>28</v>
      </c>
      <c r="AJ122" s="19"/>
    </row>
    <row r="123" spans="1:36" s="19" customFormat="1" ht="11.25">
      <c r="A123" s="11" t="s">
        <v>57</v>
      </c>
      <c r="B123" s="12" t="s">
        <v>27</v>
      </c>
      <c r="C123" s="13">
        <v>15.4</v>
      </c>
      <c r="D123" s="13"/>
      <c r="E123" s="13">
        <v>14.41</v>
      </c>
      <c r="F123" s="13"/>
      <c r="G123" s="13">
        <v>1.05</v>
      </c>
      <c r="H123" s="13">
        <v>51.4</v>
      </c>
      <c r="I123" s="13"/>
      <c r="J123" s="13"/>
      <c r="K123" s="13">
        <v>164.734</v>
      </c>
      <c r="L123" s="13">
        <v>61.7</v>
      </c>
      <c r="M123" s="13">
        <v>22.72</v>
      </c>
      <c r="N123" s="13">
        <v>142.014</v>
      </c>
      <c r="O123" s="13">
        <v>1.6</v>
      </c>
      <c r="P123" s="13">
        <v>5.8</v>
      </c>
      <c r="Q123" s="13"/>
      <c r="R123" s="13"/>
      <c r="S123" s="13"/>
      <c r="T123" s="13"/>
      <c r="U123" s="13">
        <v>0.04</v>
      </c>
      <c r="V123" s="13"/>
      <c r="W123" s="13"/>
      <c r="X123" s="13"/>
      <c r="Y123" s="13"/>
      <c r="Z123" s="13"/>
      <c r="AA123" s="13"/>
      <c r="AB123" s="13"/>
      <c r="AC123" s="13"/>
      <c r="AD123" s="13"/>
      <c r="AE123" s="14">
        <v>828.7</v>
      </c>
      <c r="AF123" s="15">
        <f>C123+D123+F123+H123+J123+L123+P123+R123+T123+V123+Z123+AB123+AD123</f>
        <v>134.3</v>
      </c>
      <c r="AG123" s="13">
        <v>181.834</v>
      </c>
      <c r="AH123" s="16">
        <v>2006</v>
      </c>
      <c r="AI123" s="17" t="s">
        <v>28</v>
      </c>
      <c r="AJ123" s="7"/>
    </row>
    <row r="124" spans="1:36" s="19" customFormat="1" ht="11.25">
      <c r="A124" s="11" t="s">
        <v>57</v>
      </c>
      <c r="B124" s="12" t="s">
        <v>29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>
        <v>0.5</v>
      </c>
      <c r="Q124" s="13"/>
      <c r="R124" s="13"/>
      <c r="S124" s="13"/>
      <c r="T124" s="13"/>
      <c r="U124" s="13">
        <v>0.15400000000000003</v>
      </c>
      <c r="V124" s="13"/>
      <c r="W124" s="13"/>
      <c r="X124" s="13"/>
      <c r="Y124" s="13"/>
      <c r="Z124" s="13"/>
      <c r="AA124" s="13"/>
      <c r="AB124" s="13"/>
      <c r="AC124" s="13"/>
      <c r="AD124" s="13"/>
      <c r="AE124" s="14">
        <v>0.6</v>
      </c>
      <c r="AF124" s="15">
        <f>C124+D124+F124+H124+J124+L124+P124+R124+T124+V124+Z124+AB124+AD124</f>
        <v>0.5</v>
      </c>
      <c r="AG124" s="13">
        <v>0.15400000000000003</v>
      </c>
      <c r="AH124" s="16">
        <v>2006</v>
      </c>
      <c r="AI124" s="17" t="s">
        <v>28</v>
      </c>
      <c r="AJ124" s="7"/>
    </row>
    <row r="125" spans="1:36" s="19" customFormat="1" ht="11.25">
      <c r="A125" s="11" t="s">
        <v>57</v>
      </c>
      <c r="B125" s="12" t="s">
        <v>30</v>
      </c>
      <c r="C125" s="13"/>
      <c r="D125" s="13"/>
      <c r="E125" s="13"/>
      <c r="F125" s="13"/>
      <c r="G125" s="13"/>
      <c r="H125" s="13"/>
      <c r="I125" s="13"/>
      <c r="J125" s="13">
        <v>8.5</v>
      </c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4">
        <v>8.5</v>
      </c>
      <c r="AF125" s="15">
        <f>C125+D125+F125+H125+J125+L125+P125+R125+T125+V125+Z125+AB125+AD125</f>
        <v>8.5</v>
      </c>
      <c r="AG125" s="13">
        <v>0</v>
      </c>
      <c r="AH125" s="16">
        <v>2006</v>
      </c>
      <c r="AI125" s="17" t="s">
        <v>28</v>
      </c>
      <c r="AJ125" s="7"/>
    </row>
    <row r="126" spans="1:36" s="19" customFormat="1" ht="11.25">
      <c r="A126" s="11" t="s">
        <v>57</v>
      </c>
      <c r="B126" s="12" t="s">
        <v>31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>
        <f>X126+Y126</f>
        <v>223.014</v>
      </c>
      <c r="X126" s="13">
        <v>53.4</v>
      </c>
      <c r="Y126" s="13">
        <v>169.614</v>
      </c>
      <c r="Z126" s="13">
        <v>4.2</v>
      </c>
      <c r="AA126" s="13"/>
      <c r="AB126" s="13"/>
      <c r="AC126" s="13"/>
      <c r="AD126" s="13"/>
      <c r="AE126" s="14">
        <v>212.5</v>
      </c>
      <c r="AF126" s="15">
        <f>C126+D126+F126+H126+J126+L126+P126+R126+T126+V126+Z126+AB126+AD126</f>
        <v>4.2</v>
      </c>
      <c r="AG126" s="13">
        <v>223.014</v>
      </c>
      <c r="AH126" s="16">
        <v>2006</v>
      </c>
      <c r="AI126" s="17" t="s">
        <v>28</v>
      </c>
      <c r="AJ126" s="7"/>
    </row>
    <row r="127" spans="1:36" s="19" customFormat="1" ht="11.25">
      <c r="A127" s="11" t="s">
        <v>57</v>
      </c>
      <c r="B127" s="12" t="s">
        <v>32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>
        <v>4.463</v>
      </c>
      <c r="P127" s="13">
        <v>1.8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4">
        <v>6.4</v>
      </c>
      <c r="AF127" s="15">
        <f>C127+D127+F127+H127+J127+L127+P127+R127+T127+V127+Z127+AB127+AD127</f>
        <v>1.8</v>
      </c>
      <c r="AG127" s="13">
        <v>4.463</v>
      </c>
      <c r="AH127" s="16">
        <v>2006</v>
      </c>
      <c r="AI127" s="17" t="s">
        <v>28</v>
      </c>
      <c r="AJ127" s="7"/>
    </row>
    <row r="128" spans="1:36" s="7" customFormat="1" ht="11.25">
      <c r="A128" s="20" t="s">
        <v>58</v>
      </c>
      <c r="B128" s="18" t="s">
        <v>27</v>
      </c>
      <c r="C128" s="21">
        <v>43.9</v>
      </c>
      <c r="D128" s="21"/>
      <c r="E128" s="27">
        <v>476.22</v>
      </c>
      <c r="F128" s="27">
        <v>485.1</v>
      </c>
      <c r="G128" s="27">
        <v>6193.29</v>
      </c>
      <c r="H128" s="27">
        <v>659</v>
      </c>
      <c r="I128" s="27"/>
      <c r="J128" s="27"/>
      <c r="K128" s="27">
        <f>M128+N128</f>
        <v>5493.01</v>
      </c>
      <c r="L128" s="27">
        <v>1463.8</v>
      </c>
      <c r="M128" s="27">
        <v>1058.22</v>
      </c>
      <c r="N128" s="27">
        <v>4434.79</v>
      </c>
      <c r="O128" s="27">
        <v>546.104</v>
      </c>
      <c r="P128" s="27"/>
      <c r="Q128" s="27">
        <v>3.2</v>
      </c>
      <c r="R128" s="27"/>
      <c r="S128" s="27">
        <v>286</v>
      </c>
      <c r="T128" s="27"/>
      <c r="U128" s="27"/>
      <c r="V128" s="27"/>
      <c r="W128" s="27"/>
      <c r="X128" s="27"/>
      <c r="Y128" s="27"/>
      <c r="Z128" s="27"/>
      <c r="AA128" s="27">
        <v>128</v>
      </c>
      <c r="AB128" s="27">
        <v>150</v>
      </c>
      <c r="AC128" s="27"/>
      <c r="AD128" s="27"/>
      <c r="AE128" s="14">
        <v>57818.7</v>
      </c>
      <c r="AF128" s="15">
        <f>C128+D128+F128+H128+J128+L128+P128+R128+T128+V128+Z128+AB128+AD128</f>
        <v>2801.8</v>
      </c>
      <c r="AG128" s="22">
        <f>E128+G128+I128+K128+O128+Q128+S128+U128+W128+AA128+AC128</f>
        <v>13125.824</v>
      </c>
      <c r="AH128" s="36">
        <v>2005</v>
      </c>
      <c r="AI128" s="36" t="s">
        <v>28</v>
      </c>
      <c r="AJ128" s="19"/>
    </row>
    <row r="129" spans="1:36" s="7" customFormat="1" ht="11.25">
      <c r="A129" s="20" t="s">
        <v>58</v>
      </c>
      <c r="B129" s="23" t="s">
        <v>29</v>
      </c>
      <c r="C129" s="15"/>
      <c r="D129" s="15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485.0197</v>
      </c>
      <c r="R129" s="15"/>
      <c r="S129" s="15"/>
      <c r="T129" s="15"/>
      <c r="U129" s="15">
        <v>575.3099</v>
      </c>
      <c r="V129" s="15"/>
      <c r="W129" s="27"/>
      <c r="X129" s="27"/>
      <c r="Y129" s="27"/>
      <c r="Z129" s="27"/>
      <c r="AA129" s="27"/>
      <c r="AB129" s="27"/>
      <c r="AC129" s="27"/>
      <c r="AD129" s="27"/>
      <c r="AE129" s="14">
        <v>38220.6</v>
      </c>
      <c r="AF129" s="15">
        <f>C129+D129+F129+H129+J129+L129+P129+R129+T129+V129+Z129+AB129+AD129</f>
        <v>0</v>
      </c>
      <c r="AG129" s="22">
        <f>E129+G129+I129+K129+O129+Q129+S129+U129+W129+AA129+AC129</f>
        <v>1060.3296</v>
      </c>
      <c r="AH129" s="36">
        <v>2005</v>
      </c>
      <c r="AI129" s="36" t="s">
        <v>28</v>
      </c>
      <c r="AJ129" s="19"/>
    </row>
    <row r="130" spans="1:36" s="7" customFormat="1" ht="11.25">
      <c r="A130" s="20" t="s">
        <v>58</v>
      </c>
      <c r="B130" s="12" t="s">
        <v>30</v>
      </c>
      <c r="C130" s="15"/>
      <c r="D130" s="15"/>
      <c r="E130" s="27"/>
      <c r="F130" s="27"/>
      <c r="G130" s="27"/>
      <c r="H130" s="27"/>
      <c r="I130" s="27">
        <v>4446.51</v>
      </c>
      <c r="J130" s="27">
        <v>6170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14">
        <v>34186.7</v>
      </c>
      <c r="AF130" s="15">
        <f>C130+D130+F130+H130+J130+L130+P130+R130+T130+V130+Z130+AB130+AD130</f>
        <v>6170</v>
      </c>
      <c r="AG130" s="22">
        <f>E130+G130+I130+K130+O130+Q130+S130+U130+W130+AA130+AC130</f>
        <v>4446.51</v>
      </c>
      <c r="AH130" s="36">
        <v>2005</v>
      </c>
      <c r="AI130" s="36" t="s">
        <v>28</v>
      </c>
      <c r="AJ130" s="19"/>
    </row>
    <row r="131" spans="1:36" s="7" customFormat="1" ht="11.25">
      <c r="A131" s="20" t="s">
        <v>58</v>
      </c>
      <c r="B131" s="23" t="s">
        <v>31</v>
      </c>
      <c r="C131" s="15"/>
      <c r="D131" s="15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>
        <f>X131+Y131</f>
        <v>1471.1136000000001</v>
      </c>
      <c r="X131" s="27">
        <v>850.9458</v>
      </c>
      <c r="Y131" s="15">
        <v>620.1678</v>
      </c>
      <c r="Z131" s="27">
        <v>690.2</v>
      </c>
      <c r="AA131" s="27"/>
      <c r="AB131" s="27"/>
      <c r="AC131" s="27"/>
      <c r="AD131" s="27"/>
      <c r="AE131" s="14">
        <v>1102.1</v>
      </c>
      <c r="AF131" s="15">
        <f>C131+D131+F131+H131+J131+L131+P131+R131+T131+V131+Z131+AB131+AD131</f>
        <v>690.2</v>
      </c>
      <c r="AG131" s="22">
        <f>E131+G131+I131+K131+O131+Q131+S131+U131+W131+AA131+AC131</f>
        <v>1471.1136000000001</v>
      </c>
      <c r="AH131" s="36">
        <v>2005</v>
      </c>
      <c r="AI131" s="36" t="s">
        <v>28</v>
      </c>
      <c r="AJ131" s="19"/>
    </row>
    <row r="132" spans="1:36" s="7" customFormat="1" ht="11.25">
      <c r="A132" s="20" t="s">
        <v>58</v>
      </c>
      <c r="B132" s="23" t="s">
        <v>32</v>
      </c>
      <c r="C132" s="15"/>
      <c r="D132" s="15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>
        <v>186.59</v>
      </c>
      <c r="P132" s="27">
        <v>170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14">
        <v>721.2</v>
      </c>
      <c r="AF132" s="15">
        <f>C132+D132+F132+H132+J132+L132+P132+R132+T132+V132+Z132+AB132+AD132</f>
        <v>170</v>
      </c>
      <c r="AG132" s="22">
        <f>E132+G132+I132+K132+O132+Q132+S132+U132+W132+AA132+AC132</f>
        <v>186.59</v>
      </c>
      <c r="AH132" s="36">
        <v>2005</v>
      </c>
      <c r="AI132" s="36" t="s">
        <v>28</v>
      </c>
      <c r="AJ132" s="19"/>
    </row>
    <row r="133" spans="1:36" s="19" customFormat="1" ht="11.25">
      <c r="A133" s="11" t="s">
        <v>59</v>
      </c>
      <c r="B133" s="12" t="s">
        <v>27</v>
      </c>
      <c r="C133" s="13"/>
      <c r="D133" s="13">
        <v>383.8</v>
      </c>
      <c r="E133" s="13"/>
      <c r="F133" s="13"/>
      <c r="G133" s="13">
        <v>15.42</v>
      </c>
      <c r="H133" s="13"/>
      <c r="I133" s="13"/>
      <c r="J133" s="13"/>
      <c r="K133" s="13">
        <v>644.102</v>
      </c>
      <c r="L133" s="13"/>
      <c r="M133" s="13"/>
      <c r="N133" s="13">
        <v>644.102</v>
      </c>
      <c r="O133" s="13"/>
      <c r="P133" s="13"/>
      <c r="Q133" s="13"/>
      <c r="R133" s="13"/>
      <c r="S133" s="13">
        <v>2.21</v>
      </c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4">
        <v>2208.2</v>
      </c>
      <c r="AF133" s="15">
        <f>C133+D133+F133+H133+J133+L133+P133+R133+T133+V133+Z133+AB133+AD133</f>
        <v>383.8</v>
      </c>
      <c r="AG133" s="13">
        <v>661.7320000000001</v>
      </c>
      <c r="AH133" s="16">
        <v>2006</v>
      </c>
      <c r="AI133" s="17" t="s">
        <v>28</v>
      </c>
      <c r="AJ133" s="7"/>
    </row>
    <row r="134" spans="1:36" s="19" customFormat="1" ht="11.25">
      <c r="A134" s="11" t="s">
        <v>59</v>
      </c>
      <c r="B134" s="12" t="s">
        <v>29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>
        <v>0.35200000000000004</v>
      </c>
      <c r="R134" s="13">
        <v>2</v>
      </c>
      <c r="S134" s="13"/>
      <c r="T134" s="13"/>
      <c r="U134" s="13">
        <v>0.25300000000000006</v>
      </c>
      <c r="V134" s="13"/>
      <c r="W134" s="13"/>
      <c r="X134" s="13"/>
      <c r="Y134" s="13"/>
      <c r="Z134" s="13"/>
      <c r="AA134" s="13"/>
      <c r="AB134" s="13"/>
      <c r="AC134" s="13"/>
      <c r="AD134" s="13"/>
      <c r="AE134" s="14">
        <v>6.1</v>
      </c>
      <c r="AF134" s="15">
        <f>C134+D134+F134+H134+J134+L134+P134+R134+T134+V134+Z134+AB134+AD134</f>
        <v>2</v>
      </c>
      <c r="AG134" s="13">
        <v>0.605</v>
      </c>
      <c r="AH134" s="16">
        <v>2006</v>
      </c>
      <c r="AI134" s="17" t="s">
        <v>28</v>
      </c>
      <c r="AJ134" s="7"/>
    </row>
    <row r="135" spans="1:36" s="19" customFormat="1" ht="11.25">
      <c r="A135" s="11" t="s">
        <v>59</v>
      </c>
      <c r="B135" s="12" t="s">
        <v>30</v>
      </c>
      <c r="C135" s="13"/>
      <c r="D135" s="13">
        <v>2.1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4">
        <v>187.7</v>
      </c>
      <c r="AF135" s="15">
        <f>C135+D135+F135+H135+J135+L135+P135+R135+T135+V135+Z135+AB135+AD135</f>
        <v>2.1</v>
      </c>
      <c r="AG135" s="13">
        <v>0</v>
      </c>
      <c r="AH135" s="16">
        <v>2006</v>
      </c>
      <c r="AI135" s="17" t="s">
        <v>28</v>
      </c>
      <c r="AJ135" s="7"/>
    </row>
    <row r="136" spans="1:36" s="19" customFormat="1" ht="11.25">
      <c r="A136" s="11" t="s">
        <v>59</v>
      </c>
      <c r="B136" s="12" t="s">
        <v>31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4">
        <v>110.1</v>
      </c>
      <c r="AF136" s="15">
        <f>C136+D136+F136+H136+J136+L136+P136+R136+T136+V136+Z136+AB136+AD136</f>
        <v>0</v>
      </c>
      <c r="AG136" s="13">
        <v>0</v>
      </c>
      <c r="AH136" s="16">
        <v>2006</v>
      </c>
      <c r="AI136" s="17" t="s">
        <v>28</v>
      </c>
      <c r="AJ136" s="7"/>
    </row>
    <row r="137" spans="1:36" s="19" customFormat="1" ht="11.25">
      <c r="A137" s="11" t="s">
        <v>59</v>
      </c>
      <c r="B137" s="12" t="s">
        <v>32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4">
        <v>0.6</v>
      </c>
      <c r="AF137" s="15">
        <f>C137+D137+F137+H137+J137+L137+P137+R137+T137+V137+Z137+AB137+AD137</f>
        <v>0</v>
      </c>
      <c r="AG137" s="13">
        <v>0</v>
      </c>
      <c r="AH137" s="16">
        <v>2006</v>
      </c>
      <c r="AI137" s="17" t="s">
        <v>28</v>
      </c>
      <c r="AJ137" s="7"/>
    </row>
    <row r="138" spans="1:35" s="7" customFormat="1" ht="11.25">
      <c r="A138" s="20" t="s">
        <v>60</v>
      </c>
      <c r="B138" s="18" t="s">
        <v>27</v>
      </c>
      <c r="C138" s="21"/>
      <c r="D138" s="21"/>
      <c r="E138" s="15"/>
      <c r="F138" s="15"/>
      <c r="G138" s="15"/>
      <c r="H138" s="15"/>
      <c r="I138" s="15"/>
      <c r="J138" s="15"/>
      <c r="K138" s="15"/>
      <c r="L138" s="15">
        <v>0.3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4">
        <v>2.5</v>
      </c>
      <c r="AF138" s="15">
        <f>C138+D138+F138+H138+J138+L138+P138+R138+T138+V138+Z138+AB138+AD138</f>
        <v>0.3</v>
      </c>
      <c r="AG138" s="22">
        <v>0.944</v>
      </c>
      <c r="AH138" s="36">
        <v>2005</v>
      </c>
      <c r="AI138" s="36" t="s">
        <v>28</v>
      </c>
    </row>
    <row r="139" spans="1:35" s="7" customFormat="1" ht="11.25">
      <c r="A139" s="20" t="s">
        <v>60</v>
      </c>
      <c r="B139" s="23" t="s">
        <v>29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4">
        <v>0</v>
      </c>
      <c r="AF139" s="15">
        <f>C139+D139+F139+H139+J139+L139+P139+R139+T139+V139+Z139+AB139+AD139</f>
        <v>0</v>
      </c>
      <c r="AG139" s="22">
        <f>E139+G139+O139+K139+I139+W139+Q139+AA139+AC139</f>
        <v>0</v>
      </c>
      <c r="AH139" s="36">
        <v>2005</v>
      </c>
      <c r="AI139" s="36" t="s">
        <v>28</v>
      </c>
    </row>
    <row r="140" spans="1:35" s="7" customFormat="1" ht="11.25">
      <c r="A140" s="20" t="s">
        <v>60</v>
      </c>
      <c r="B140" s="12" t="s">
        <v>30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4">
        <v>0</v>
      </c>
      <c r="AF140" s="15">
        <f>C140+D140+F140+H140+J140+L140+P140+R140+T140+V140+Z140+AB140+AD140</f>
        <v>0</v>
      </c>
      <c r="AG140" s="22">
        <f>E140+G140+O140+K140+I140+W140+Q140+AA140+AC140</f>
        <v>0</v>
      </c>
      <c r="AH140" s="36">
        <v>2005</v>
      </c>
      <c r="AI140" s="36" t="s">
        <v>28</v>
      </c>
    </row>
    <row r="141" spans="1:35" s="7" customFormat="1" ht="11.25">
      <c r="A141" s="20" t="s">
        <v>60</v>
      </c>
      <c r="B141" s="23" t="s">
        <v>31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4">
        <v>0</v>
      </c>
      <c r="AF141" s="15">
        <f>C141+D141+F141+H141+J141+L141+P141+R141+T141+V141+Z141+AB141+AD141</f>
        <v>0</v>
      </c>
      <c r="AG141" s="22">
        <f>E141+G141+O141+K141+I141+W141+Q141+AA141+AC141</f>
        <v>0</v>
      </c>
      <c r="AH141" s="36">
        <v>2005</v>
      </c>
      <c r="AI141" s="36" t="s">
        <v>28</v>
      </c>
    </row>
    <row r="142" spans="1:35" s="7" customFormat="1" ht="11.25">
      <c r="A142" s="20" t="s">
        <v>60</v>
      </c>
      <c r="B142" s="23" t="s">
        <v>32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4">
        <v>0</v>
      </c>
      <c r="AF142" s="15">
        <f>C142+D142+F142+H142+J142+L142+P142+R142+T142+V142+Z142+AB142+AD142</f>
        <v>0</v>
      </c>
      <c r="AG142" s="22">
        <f>E142+G142+O142+K142+I142+W142+Q142+AA142+AC142</f>
        <v>0</v>
      </c>
      <c r="AH142" s="36">
        <v>2005</v>
      </c>
      <c r="AI142" s="36" t="s">
        <v>28</v>
      </c>
    </row>
    <row r="143" spans="1:36" s="7" customFormat="1" ht="11.25">
      <c r="A143" s="20" t="s">
        <v>61</v>
      </c>
      <c r="B143" s="18" t="s">
        <v>27</v>
      </c>
      <c r="C143" s="21"/>
      <c r="D143" s="21"/>
      <c r="E143" s="15"/>
      <c r="F143" s="15"/>
      <c r="G143" s="15"/>
      <c r="H143" s="15"/>
      <c r="I143" s="15"/>
      <c r="J143" s="15"/>
      <c r="K143" s="15">
        <f>M143+N143:N143</f>
        <v>3.52</v>
      </c>
      <c r="L143" s="15">
        <v>5.9</v>
      </c>
      <c r="M143" s="15"/>
      <c r="N143" s="15">
        <v>3.52</v>
      </c>
      <c r="O143" s="15">
        <v>0.608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4">
        <v>11.9</v>
      </c>
      <c r="AF143" s="15">
        <f>C143+D143+F143+H143+J143+L143+P143+R143+T143+V143+Z143+AB143+AD143</f>
        <v>5.9</v>
      </c>
      <c r="AG143" s="22">
        <f>E143+G143+I143+K143+O143+Q143+S143+U143+W143+AA143+AC143</f>
        <v>4.128</v>
      </c>
      <c r="AH143" s="36">
        <v>2005</v>
      </c>
      <c r="AI143" s="36" t="s">
        <v>28</v>
      </c>
      <c r="AJ143" s="19"/>
    </row>
    <row r="144" spans="1:36" s="7" customFormat="1" ht="11.25">
      <c r="A144" s="20" t="s">
        <v>61</v>
      </c>
      <c r="B144" s="23" t="s">
        <v>29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4">
        <v>0.6</v>
      </c>
      <c r="AF144" s="15">
        <f>C144+D144+F144+H144+J144+L144+P144+R144+T144+V144+Z144+AB144+AD144</f>
        <v>0</v>
      </c>
      <c r="AG144" s="22">
        <f>E144+G144+I144+K144+O144+Q144+S144+U144+W144+AA144+AC144</f>
        <v>0</v>
      </c>
      <c r="AH144" s="36">
        <v>2005</v>
      </c>
      <c r="AI144" s="36" t="s">
        <v>28</v>
      </c>
      <c r="AJ144" s="19"/>
    </row>
    <row r="145" spans="1:36" s="7" customFormat="1" ht="11.25">
      <c r="A145" s="20" t="s">
        <v>61</v>
      </c>
      <c r="B145" s="12" t="s">
        <v>30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4">
        <v>5</v>
      </c>
      <c r="AF145" s="15">
        <f>C145+D145+F145+H145+J145+L145+P145+R145+T145+V145+Z145+AB145+AD145</f>
        <v>0</v>
      </c>
      <c r="AG145" s="22">
        <f>E145+G145+I145+K145+O145+Q145+S145+U145+W145+AA145+AC145</f>
        <v>0</v>
      </c>
      <c r="AH145" s="36">
        <v>2005</v>
      </c>
      <c r="AI145" s="36" t="s">
        <v>28</v>
      </c>
      <c r="AJ145" s="19"/>
    </row>
    <row r="146" spans="1:36" s="7" customFormat="1" ht="11.25">
      <c r="A146" s="20" t="s">
        <v>61</v>
      </c>
      <c r="B146" s="23" t="s">
        <v>31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4">
        <v>0.9</v>
      </c>
      <c r="AF146" s="15">
        <f>C146+D146+F146+H146+J146+L146+P146+R146+T146+V146+Z146+AB146+AD146</f>
        <v>0</v>
      </c>
      <c r="AG146" s="22">
        <f>E146+G146+I146+K146+O146+Q146+S146+U146+W146+AA146+AC146</f>
        <v>0</v>
      </c>
      <c r="AH146" s="36">
        <v>2005</v>
      </c>
      <c r="AI146" s="36" t="s">
        <v>28</v>
      </c>
      <c r="AJ146" s="19"/>
    </row>
    <row r="147" spans="1:36" s="7" customFormat="1" ht="11.25">
      <c r="A147" s="20" t="s">
        <v>61</v>
      </c>
      <c r="B147" s="23" t="s">
        <v>32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4">
        <v>0</v>
      </c>
      <c r="AF147" s="15">
        <f>C147+D147+F147+H147+J147+L147+P147+R147+T147+V147+Z147+AB147+AD147</f>
        <v>0</v>
      </c>
      <c r="AG147" s="22">
        <f>E147+G147+I147+K147+O147+Q147+S147+U147+W147+AA147+AC147</f>
        <v>0</v>
      </c>
      <c r="AH147" s="36">
        <v>2005</v>
      </c>
      <c r="AI147" s="36" t="s">
        <v>28</v>
      </c>
      <c r="AJ147" s="19"/>
    </row>
    <row r="148" spans="1:35" s="19" customFormat="1" ht="11.25">
      <c r="A148" s="11" t="s">
        <v>62</v>
      </c>
      <c r="B148" s="12" t="s">
        <v>27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>
        <v>1.4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>
        <v>1.7</v>
      </c>
      <c r="AF148" s="15">
        <f>C148+D148+F148+H148+J148+L148+P148+R148+T148+V148+Z148+AB148+AD148</f>
        <v>1.4</v>
      </c>
      <c r="AG148" s="13">
        <v>0</v>
      </c>
      <c r="AH148" s="16">
        <v>2006</v>
      </c>
      <c r="AI148" s="17" t="s">
        <v>28</v>
      </c>
    </row>
    <row r="149" spans="1:35" s="19" customFormat="1" ht="11.25">
      <c r="A149" s="11" t="s">
        <v>62</v>
      </c>
      <c r="B149" s="12" t="s">
        <v>29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4">
        <v>0</v>
      </c>
      <c r="AF149" s="15">
        <f>C149+D149+F149+H149+J149+L149+P149+R149+T149+V149+Z149+AB149+AD149</f>
        <v>0</v>
      </c>
      <c r="AG149" s="13">
        <v>0</v>
      </c>
      <c r="AH149" s="16">
        <v>2006</v>
      </c>
      <c r="AI149" s="17" t="s">
        <v>28</v>
      </c>
    </row>
    <row r="150" spans="1:35" s="19" customFormat="1" ht="11.25">
      <c r="A150" s="11" t="s">
        <v>62</v>
      </c>
      <c r="B150" s="12" t="s">
        <v>30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4">
        <v>0</v>
      </c>
      <c r="AF150" s="15">
        <f>C150+D150+F150+H150+J150+L150+P150+R150+T150+V150+Z150+AB150+AD150</f>
        <v>0</v>
      </c>
      <c r="AG150" s="13">
        <v>0</v>
      </c>
      <c r="AH150" s="16">
        <v>2006</v>
      </c>
      <c r="AI150" s="17" t="s">
        <v>28</v>
      </c>
    </row>
    <row r="151" spans="1:35" s="19" customFormat="1" ht="11.25">
      <c r="A151" s="11" t="s">
        <v>62</v>
      </c>
      <c r="B151" s="12" t="s">
        <v>31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4">
        <v>0</v>
      </c>
      <c r="AF151" s="15">
        <f>C151+D151+F151+H151+J151+L151+P151+R151+T151+V151+Z151+AB151+AD151</f>
        <v>0</v>
      </c>
      <c r="AG151" s="13">
        <v>0</v>
      </c>
      <c r="AH151" s="16">
        <v>2006</v>
      </c>
      <c r="AI151" s="17" t="s">
        <v>28</v>
      </c>
    </row>
    <row r="152" spans="1:35" s="19" customFormat="1" ht="11.25">
      <c r="A152" s="11" t="s">
        <v>62</v>
      </c>
      <c r="B152" s="12" t="s">
        <v>32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4">
        <v>0</v>
      </c>
      <c r="AF152" s="15">
        <f>C152+D152+F152+H152+J152+L152+P152+R152+T152+V152+Z152+AB152+AD152</f>
        <v>0</v>
      </c>
      <c r="AG152" s="13">
        <v>0</v>
      </c>
      <c r="AH152" s="16">
        <v>2006</v>
      </c>
      <c r="AI152" s="17" t="s">
        <v>28</v>
      </c>
    </row>
    <row r="153" spans="1:36" s="19" customFormat="1" ht="11.25">
      <c r="A153" s="11" t="s">
        <v>63</v>
      </c>
      <c r="B153" s="12" t="s">
        <v>27</v>
      </c>
      <c r="C153" s="13"/>
      <c r="D153" s="13"/>
      <c r="E153" s="13"/>
      <c r="F153" s="13"/>
      <c r="G153" s="13"/>
      <c r="H153" s="13"/>
      <c r="I153" s="13"/>
      <c r="J153" s="13"/>
      <c r="K153" s="13">
        <v>55.65</v>
      </c>
      <c r="L153" s="13">
        <v>71.8</v>
      </c>
      <c r="M153" s="13"/>
      <c r="N153" s="13">
        <v>55.65</v>
      </c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4">
        <v>250.2</v>
      </c>
      <c r="AF153" s="15">
        <f>C153+D153+F153+H153+J153+L153+P153+R153+T153+V153+Z153+AB153+AD153</f>
        <v>71.8</v>
      </c>
      <c r="AG153" s="13">
        <v>55.65</v>
      </c>
      <c r="AH153" s="16">
        <v>2006</v>
      </c>
      <c r="AI153" s="17" t="s">
        <v>28</v>
      </c>
      <c r="AJ153" s="7"/>
    </row>
    <row r="154" spans="1:36" s="19" customFormat="1" ht="11.25">
      <c r="A154" s="11" t="s">
        <v>63</v>
      </c>
      <c r="B154" s="12" t="s">
        <v>29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4">
        <v>0</v>
      </c>
      <c r="AF154" s="15">
        <f>C154+D154+F154+H154+J154+L154+P154+R154+T154+V154+Z154+AB154+AD154</f>
        <v>0</v>
      </c>
      <c r="AG154" s="13">
        <v>0</v>
      </c>
      <c r="AH154" s="16">
        <v>2006</v>
      </c>
      <c r="AI154" s="17" t="s">
        <v>28</v>
      </c>
      <c r="AJ154" s="7"/>
    </row>
    <row r="155" spans="1:36" s="19" customFormat="1" ht="11.25">
      <c r="A155" s="11" t="s">
        <v>63</v>
      </c>
      <c r="B155" s="12" t="s">
        <v>30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4">
        <v>0</v>
      </c>
      <c r="AF155" s="15">
        <f>C155+D155+F155+H155+J155+L155+P155+R155+T155+V155+Z155+AB155+AD155</f>
        <v>0</v>
      </c>
      <c r="AG155" s="13">
        <v>0</v>
      </c>
      <c r="AH155" s="16">
        <v>2006</v>
      </c>
      <c r="AI155" s="17" t="s">
        <v>28</v>
      </c>
      <c r="AJ155" s="7"/>
    </row>
    <row r="156" spans="1:36" s="19" customFormat="1" ht="11.25">
      <c r="A156" s="11" t="s">
        <v>63</v>
      </c>
      <c r="B156" s="12" t="s">
        <v>31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>
        <f>X156+Y156</f>
        <v>251.25</v>
      </c>
      <c r="X156" s="13"/>
      <c r="Y156" s="13">
        <v>251.25</v>
      </c>
      <c r="Z156" s="13">
        <v>63.6</v>
      </c>
      <c r="AA156" s="13"/>
      <c r="AB156" s="13"/>
      <c r="AC156" s="13"/>
      <c r="AD156" s="13"/>
      <c r="AE156" s="14">
        <v>342.5</v>
      </c>
      <c r="AF156" s="15">
        <f>C156+D156+F156+H156+J156+L156+P156+R156+T156+V156+Z156+AB156+AD156</f>
        <v>63.6</v>
      </c>
      <c r="AG156" s="13">
        <v>251.25</v>
      </c>
      <c r="AH156" s="16">
        <v>2006</v>
      </c>
      <c r="AI156" s="17" t="s">
        <v>28</v>
      </c>
      <c r="AJ156" s="7"/>
    </row>
    <row r="157" spans="1:36" s="19" customFormat="1" ht="11.25">
      <c r="A157" s="11" t="s">
        <v>63</v>
      </c>
      <c r="B157" s="12" t="s">
        <v>32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4">
        <v>0</v>
      </c>
      <c r="AF157" s="15">
        <f>C157+D157+F157+H157+J157+L157+P157+R157+T157+V157+Z157+AB157+AD157</f>
        <v>0</v>
      </c>
      <c r="AG157" s="13">
        <v>0</v>
      </c>
      <c r="AH157" s="16">
        <v>2006</v>
      </c>
      <c r="AI157" s="17" t="s">
        <v>28</v>
      </c>
      <c r="AJ157" s="7"/>
    </row>
    <row r="158" spans="1:35" s="7" customFormat="1" ht="11.25">
      <c r="A158" s="25" t="s">
        <v>64</v>
      </c>
      <c r="B158" s="18" t="s">
        <v>27</v>
      </c>
      <c r="C158" s="21"/>
      <c r="D158" s="21"/>
      <c r="E158" s="15">
        <v>42.6</v>
      </c>
      <c r="F158" s="15">
        <v>43.4</v>
      </c>
      <c r="G158" s="15"/>
      <c r="H158" s="15"/>
      <c r="I158" s="15"/>
      <c r="J158" s="15"/>
      <c r="K158" s="15">
        <f>M158+N158</f>
        <v>50.8</v>
      </c>
      <c r="L158" s="15">
        <v>231.5</v>
      </c>
      <c r="M158" s="15">
        <v>31.2</v>
      </c>
      <c r="N158" s="15">
        <v>19.6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4">
        <v>294.2</v>
      </c>
      <c r="AF158" s="15">
        <f>C158+D158+F158+H158+J158+L158+P158+R158+T158+V158+Z158+AB158+AD158</f>
        <v>274.9</v>
      </c>
      <c r="AG158" s="22">
        <f>E158+G158+O158+K158+I158+W158+Q158+AA158+AC158</f>
        <v>93.4</v>
      </c>
      <c r="AH158" s="36">
        <v>2004</v>
      </c>
      <c r="AI158" s="36" t="s">
        <v>28</v>
      </c>
    </row>
    <row r="159" spans="1:35" s="7" customFormat="1" ht="11.25">
      <c r="A159" s="25" t="s">
        <v>64</v>
      </c>
      <c r="B159" s="23" t="s">
        <v>29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4">
        <v>0</v>
      </c>
      <c r="AF159" s="15">
        <f>C159+D159+F159+H159+J159+L159+P159+R159+T159+V159+Z159+AB159+AD159</f>
        <v>0</v>
      </c>
      <c r="AG159" s="22">
        <f>E159+G159+O159+K159+I159+W159+Q159+AA159+AC159</f>
        <v>0</v>
      </c>
      <c r="AH159" s="36">
        <v>2004</v>
      </c>
      <c r="AI159" s="36" t="s">
        <v>28</v>
      </c>
    </row>
    <row r="160" spans="1:35" s="7" customFormat="1" ht="11.25">
      <c r="A160" s="25" t="s">
        <v>64</v>
      </c>
      <c r="B160" s="12" t="s">
        <v>30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4">
        <v>0</v>
      </c>
      <c r="AF160" s="15">
        <f>C160+D160+F160+H160+J160+L160+P160+R160+T160+V160+Z160+AB160+AD160</f>
        <v>0</v>
      </c>
      <c r="AG160" s="22">
        <f>E160+G160+O160+K160+I160+W160+Q160+AA160+AC160</f>
        <v>0</v>
      </c>
      <c r="AH160" s="36">
        <v>2004</v>
      </c>
      <c r="AI160" s="36" t="s">
        <v>28</v>
      </c>
    </row>
    <row r="161" spans="1:35" s="7" customFormat="1" ht="11.25">
      <c r="A161" s="25" t="s">
        <v>64</v>
      </c>
      <c r="B161" s="23" t="s">
        <v>31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>
        <v>8.46</v>
      </c>
      <c r="X161" s="15"/>
      <c r="Y161" s="15"/>
      <c r="Z161" s="15">
        <v>6.3</v>
      </c>
      <c r="AA161" s="15"/>
      <c r="AB161" s="15"/>
      <c r="AC161" s="15"/>
      <c r="AD161" s="15"/>
      <c r="AE161" s="14">
        <v>8.1</v>
      </c>
      <c r="AF161" s="15">
        <f>C161+D161+F161+H161+J161+L161+P161+R161+T161+V161+Z161+AB161+AD161</f>
        <v>6.3</v>
      </c>
      <c r="AG161" s="22">
        <f>E161+G161+O161+K161+I161+W161+Q161+AA161+AC161</f>
        <v>8.46</v>
      </c>
      <c r="AH161" s="36">
        <v>2004</v>
      </c>
      <c r="AI161" s="36" t="s">
        <v>28</v>
      </c>
    </row>
    <row r="162" spans="1:35" s="7" customFormat="1" ht="11.25">
      <c r="A162" s="25" t="s">
        <v>64</v>
      </c>
      <c r="B162" s="23" t="s">
        <v>32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4">
        <v>0</v>
      </c>
      <c r="AF162" s="15">
        <f>C162+D162+F162+H162+J162+L162+P162+R162+T162+V162+Z162+AB162+AD162</f>
        <v>0</v>
      </c>
      <c r="AG162" s="22">
        <f>E162+G162+O162+K162+I162+W162+Q162+AA162+AC162</f>
        <v>0</v>
      </c>
      <c r="AH162" s="36">
        <v>2004</v>
      </c>
      <c r="AI162" s="36" t="s">
        <v>28</v>
      </c>
    </row>
    <row r="163" spans="1:36" s="7" customFormat="1" ht="11.25">
      <c r="A163" s="20" t="s">
        <v>65</v>
      </c>
      <c r="B163" s="18" t="s">
        <v>27</v>
      </c>
      <c r="C163" s="21"/>
      <c r="D163" s="21">
        <v>63.1</v>
      </c>
      <c r="E163" s="15"/>
      <c r="F163" s="15"/>
      <c r="G163" s="15"/>
      <c r="H163" s="15"/>
      <c r="I163" s="15"/>
      <c r="J163" s="15"/>
      <c r="K163" s="15">
        <v>43.612</v>
      </c>
      <c r="L163" s="15"/>
      <c r="M163" s="15"/>
      <c r="N163" s="15">
        <v>43.612</v>
      </c>
      <c r="O163" s="15"/>
      <c r="P163" s="15"/>
      <c r="Q163" s="15"/>
      <c r="R163" s="15"/>
      <c r="S163" s="15"/>
      <c r="T163" s="15"/>
      <c r="U163" s="15">
        <v>0.002</v>
      </c>
      <c r="V163" s="15"/>
      <c r="W163" s="15"/>
      <c r="X163" s="15"/>
      <c r="Y163" s="15"/>
      <c r="Z163" s="15"/>
      <c r="AA163" s="15"/>
      <c r="AB163" s="15"/>
      <c r="AC163" s="15"/>
      <c r="AD163" s="15"/>
      <c r="AE163" s="14">
        <v>219.3</v>
      </c>
      <c r="AF163" s="15">
        <f>C163+D163+F163+H163+J163+L163+P163+R163+T163+V163+Z163+AB163+AD163</f>
        <v>63.1</v>
      </c>
      <c r="AG163" s="22">
        <f>E163+G163+I163+K163+O163+Q163+S163+U163+W163+AA163+AC163</f>
        <v>43.614000000000004</v>
      </c>
      <c r="AH163" s="36">
        <v>2005</v>
      </c>
      <c r="AI163" s="36" t="s">
        <v>28</v>
      </c>
      <c r="AJ163" s="19"/>
    </row>
    <row r="164" spans="1:36" s="7" customFormat="1" ht="11.25">
      <c r="A164" s="20" t="s">
        <v>65</v>
      </c>
      <c r="B164" s="23" t="s">
        <v>29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>
        <v>2.3</v>
      </c>
      <c r="Q164" s="15"/>
      <c r="R164" s="15"/>
      <c r="S164" s="15"/>
      <c r="T164" s="15"/>
      <c r="U164" s="15">
        <v>0.25885</v>
      </c>
      <c r="V164" s="15"/>
      <c r="W164" s="15"/>
      <c r="X164" s="15"/>
      <c r="Y164" s="15"/>
      <c r="Z164" s="15"/>
      <c r="AA164" s="15"/>
      <c r="AB164" s="15"/>
      <c r="AC164" s="15"/>
      <c r="AD164" s="15"/>
      <c r="AE164" s="14">
        <v>3.9</v>
      </c>
      <c r="AF164" s="15">
        <f>C164+D164+F164+H164+J164+L164+P164+R164+T164+V164+Z164+AB164+AD164</f>
        <v>2.3</v>
      </c>
      <c r="AG164" s="22">
        <f>E164+G164+I164+K164+O164+Q164+S164+U164+W164+AA164+AC164</f>
        <v>0.25885</v>
      </c>
      <c r="AH164" s="36">
        <v>2005</v>
      </c>
      <c r="AI164" s="36" t="s">
        <v>28</v>
      </c>
      <c r="AJ164" s="19"/>
    </row>
    <row r="165" spans="1:36" s="7" customFormat="1" ht="11.25">
      <c r="A165" s="20" t="s">
        <v>65</v>
      </c>
      <c r="B165" s="12" t="s">
        <v>30</v>
      </c>
      <c r="C165" s="15"/>
      <c r="D165" s="15"/>
      <c r="E165" s="15"/>
      <c r="F165" s="15"/>
      <c r="G165" s="15"/>
      <c r="H165" s="15"/>
      <c r="I165" s="15"/>
      <c r="J165" s="15">
        <v>30.1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4">
        <v>30.1</v>
      </c>
      <c r="AF165" s="15">
        <f>C165+D165+F165+H165+J165+L165+P165+R165+T165+V165+Z165+AB165+AD165</f>
        <v>30.1</v>
      </c>
      <c r="AG165" s="22">
        <f>E165+G165+I165+K165+O165+Q165+S165+U165+W165+AA165+AC165</f>
        <v>0</v>
      </c>
      <c r="AH165" s="36">
        <v>2005</v>
      </c>
      <c r="AI165" s="36" t="s">
        <v>28</v>
      </c>
      <c r="AJ165" s="19"/>
    </row>
    <row r="166" spans="1:36" s="7" customFormat="1" ht="11.25">
      <c r="A166" s="20" t="s">
        <v>65</v>
      </c>
      <c r="B166" s="23" t="s">
        <v>31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>
        <f>X166+Y166</f>
        <v>0.6</v>
      </c>
      <c r="X166" s="15">
        <v>0.6</v>
      </c>
      <c r="Y166" s="15"/>
      <c r="Z166" s="15">
        <v>0.4</v>
      </c>
      <c r="AA166" s="15"/>
      <c r="AB166" s="15"/>
      <c r="AC166" s="15"/>
      <c r="AD166" s="15"/>
      <c r="AE166" s="14">
        <v>15.7</v>
      </c>
      <c r="AF166" s="15">
        <f>C166+D166+F166+H166+J166+L166+P166+R166+T166+V166+Z166+AB166+AD166</f>
        <v>0.4</v>
      </c>
      <c r="AG166" s="22">
        <f>E166+G166+I166+K166+O166+Q166+S166+U166+W166+AA166+AC166</f>
        <v>0.6</v>
      </c>
      <c r="AH166" s="36">
        <v>2005</v>
      </c>
      <c r="AI166" s="36" t="s">
        <v>28</v>
      </c>
      <c r="AJ166" s="19"/>
    </row>
    <row r="167" spans="1:36" s="7" customFormat="1" ht="11.25">
      <c r="A167" s="20" t="s">
        <v>65</v>
      </c>
      <c r="B167" s="23" t="s">
        <v>32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>
        <v>0.00025</v>
      </c>
      <c r="V167" s="15"/>
      <c r="W167" s="15"/>
      <c r="X167" s="15"/>
      <c r="Y167" s="15"/>
      <c r="Z167" s="15"/>
      <c r="AA167" s="15"/>
      <c r="AB167" s="15"/>
      <c r="AC167" s="15"/>
      <c r="AD167" s="15"/>
      <c r="AE167" s="14">
        <v>0</v>
      </c>
      <c r="AF167" s="15">
        <f>C167+D167+F167+H167+J167+L167+P167+R167+T167+V167+Z167+AB167+AD167</f>
        <v>0</v>
      </c>
      <c r="AG167" s="22">
        <f>E167+G167+I167+K167+O167+Q167+S167+U167+W167+AA167+AC167</f>
        <v>0.00025</v>
      </c>
      <c r="AH167" s="36">
        <v>2005</v>
      </c>
      <c r="AI167" s="36" t="s">
        <v>28</v>
      </c>
      <c r="AJ167" s="19"/>
    </row>
    <row r="168" spans="1:36" s="19" customFormat="1" ht="11.25">
      <c r="A168" s="11" t="s">
        <v>66</v>
      </c>
      <c r="B168" s="12" t="s">
        <v>27</v>
      </c>
      <c r="C168" s="13"/>
      <c r="D168" s="13">
        <v>109.7</v>
      </c>
      <c r="E168" s="13"/>
      <c r="F168" s="13">
        <v>109.1</v>
      </c>
      <c r="G168" s="13"/>
      <c r="H168" s="13"/>
      <c r="I168" s="13"/>
      <c r="J168" s="13"/>
      <c r="K168" s="13">
        <v>67.172</v>
      </c>
      <c r="L168" s="13"/>
      <c r="M168" s="13"/>
      <c r="N168" s="13">
        <v>67.172</v>
      </c>
      <c r="O168" s="13"/>
      <c r="P168" s="13"/>
      <c r="Q168" s="13"/>
      <c r="R168" s="13"/>
      <c r="S168" s="13">
        <v>172.37</v>
      </c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4">
        <v>625.1</v>
      </c>
      <c r="AF168" s="15">
        <f>C168+D168+F168+H168+J168+L168+P168+R168+T168+V168+Z168+AB168+AD168</f>
        <v>218.8</v>
      </c>
      <c r="AG168" s="13">
        <v>239.542</v>
      </c>
      <c r="AH168" s="16">
        <v>2006</v>
      </c>
      <c r="AI168" s="17" t="s">
        <v>28</v>
      </c>
      <c r="AJ168" s="7"/>
    </row>
    <row r="169" spans="1:36" s="19" customFormat="1" ht="11.25">
      <c r="A169" s="11" t="s">
        <v>66</v>
      </c>
      <c r="B169" s="12" t="s">
        <v>29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>
        <v>0.011000000000000001</v>
      </c>
      <c r="V169" s="13"/>
      <c r="W169" s="13"/>
      <c r="X169" s="13"/>
      <c r="Y169" s="13"/>
      <c r="Z169" s="13"/>
      <c r="AA169" s="13"/>
      <c r="AB169" s="13"/>
      <c r="AC169" s="13"/>
      <c r="AD169" s="13"/>
      <c r="AE169" s="14">
        <v>2.7</v>
      </c>
      <c r="AF169" s="15">
        <f>C169+D169+F169+H169+J169+L169+P169+R169+T169+V169+Z169+AB169+AD169</f>
        <v>0</v>
      </c>
      <c r="AG169" s="13">
        <v>0.011000000000000001</v>
      </c>
      <c r="AH169" s="16">
        <v>2006</v>
      </c>
      <c r="AI169" s="17" t="s">
        <v>28</v>
      </c>
      <c r="AJ169" s="7"/>
    </row>
    <row r="170" spans="1:36" s="19" customFormat="1" ht="11.25">
      <c r="A170" s="11" t="s">
        <v>66</v>
      </c>
      <c r="B170" s="12" t="s">
        <v>30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4">
        <v>0</v>
      </c>
      <c r="AF170" s="15">
        <f>C170+D170+F170+H170+J170+L170+P170+R170+T170+V170+Z170+AB170+AD170</f>
        <v>0</v>
      </c>
      <c r="AG170" s="13">
        <v>0</v>
      </c>
      <c r="AH170" s="16">
        <v>2006</v>
      </c>
      <c r="AI170" s="17" t="s">
        <v>28</v>
      </c>
      <c r="AJ170" s="7"/>
    </row>
    <row r="171" spans="1:36" s="19" customFormat="1" ht="11.25">
      <c r="A171" s="11" t="s">
        <v>66</v>
      </c>
      <c r="B171" s="12" t="s">
        <v>31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>
        <f>X171+Y171</f>
        <v>15.600000000000001</v>
      </c>
      <c r="X171" s="13">
        <v>4.8</v>
      </c>
      <c r="Y171" s="13">
        <v>10.8</v>
      </c>
      <c r="Z171" s="13">
        <v>16.2</v>
      </c>
      <c r="AA171" s="13"/>
      <c r="AB171" s="13"/>
      <c r="AC171" s="13"/>
      <c r="AD171" s="13"/>
      <c r="AE171" s="14">
        <v>50.5</v>
      </c>
      <c r="AF171" s="15">
        <f>C171+D171+F171+H171+J171+L171+P171+R171+T171+V171+Z171+AB171+AD171</f>
        <v>16.2</v>
      </c>
      <c r="AG171" s="13">
        <v>15.6</v>
      </c>
      <c r="AH171" s="16">
        <v>2006</v>
      </c>
      <c r="AI171" s="17" t="s">
        <v>28</v>
      </c>
      <c r="AJ171" s="7"/>
    </row>
    <row r="172" spans="1:36" s="19" customFormat="1" ht="11.25">
      <c r="A172" s="11" t="s">
        <v>66</v>
      </c>
      <c r="B172" s="12" t="s">
        <v>32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4">
        <v>0</v>
      </c>
      <c r="AF172" s="15">
        <f>C172+D172+F172+H172+J172+L172+P172+R172+T172+V172+Z172+AB172+AD172</f>
        <v>0</v>
      </c>
      <c r="AG172" s="13">
        <v>0</v>
      </c>
      <c r="AH172" s="16">
        <v>2006</v>
      </c>
      <c r="AI172" s="17" t="s">
        <v>28</v>
      </c>
      <c r="AJ172" s="7"/>
    </row>
    <row r="173" spans="1:35" s="7" customFormat="1" ht="11.25">
      <c r="A173" s="25" t="s">
        <v>67</v>
      </c>
      <c r="B173" s="18" t="s">
        <v>27</v>
      </c>
      <c r="C173" s="21"/>
      <c r="D173" s="21">
        <v>264.7</v>
      </c>
      <c r="E173" s="15"/>
      <c r="F173" s="15"/>
      <c r="G173" s="15"/>
      <c r="H173" s="15"/>
      <c r="I173" s="15"/>
      <c r="J173" s="15"/>
      <c r="K173" s="15">
        <f>M173+N173</f>
        <v>176</v>
      </c>
      <c r="L173" s="15"/>
      <c r="M173" s="15"/>
      <c r="N173" s="15">
        <v>176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4">
        <v>441.7</v>
      </c>
      <c r="AF173" s="15">
        <f>C173+D173+F173+H173+J173+L173+P173+R173+T173+V173+Z173+AB173+AD173</f>
        <v>264.7</v>
      </c>
      <c r="AG173" s="22">
        <f>E173+G173+I173+K173+O173+Q173+S173+U173+W173+AA173+AC173</f>
        <v>176</v>
      </c>
      <c r="AH173" s="36">
        <v>2005</v>
      </c>
      <c r="AI173" s="36" t="s">
        <v>28</v>
      </c>
    </row>
    <row r="174" spans="1:35" s="7" customFormat="1" ht="11.25">
      <c r="A174" s="25" t="s">
        <v>67</v>
      </c>
      <c r="B174" s="23" t="s">
        <v>29</v>
      </c>
      <c r="C174" s="15"/>
      <c r="D174" s="15">
        <v>943.7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>
        <v>203.5</v>
      </c>
      <c r="P174" s="15"/>
      <c r="Q174" s="15">
        <v>545.6</v>
      </c>
      <c r="R174" s="15">
        <v>229.9</v>
      </c>
      <c r="S174" s="15"/>
      <c r="T174" s="15"/>
      <c r="U174" s="15"/>
      <c r="V174" s="15"/>
      <c r="W174" s="15">
        <v>86.9</v>
      </c>
      <c r="X174" s="15"/>
      <c r="Y174" s="15"/>
      <c r="Z174" s="15"/>
      <c r="AA174" s="15"/>
      <c r="AB174" s="15"/>
      <c r="AC174" s="15"/>
      <c r="AD174" s="15"/>
      <c r="AE174" s="14">
        <v>1285.2</v>
      </c>
      <c r="AF174" s="15">
        <f>C174+D174+F174+H174+J174+L174+P174+R174+T174+V174+Z174+AB174+AD174</f>
        <v>1173.6000000000001</v>
      </c>
      <c r="AG174" s="22">
        <f>E174+G174+I174+K174+O174+Q174+S174+U174+W174+AA174+AC174</f>
        <v>836</v>
      </c>
      <c r="AH174" s="36">
        <v>2005</v>
      </c>
      <c r="AI174" s="36" t="s">
        <v>28</v>
      </c>
    </row>
    <row r="175" spans="1:35" s="7" customFormat="1" ht="11.25">
      <c r="A175" s="25" t="s">
        <v>67</v>
      </c>
      <c r="B175" s="12" t="s">
        <v>30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4">
        <v>0</v>
      </c>
      <c r="AF175" s="15">
        <f>C175+D175+F175+H175+J175+L175+P175+R175+T175+V175+Z175+AB175+AD175</f>
        <v>0</v>
      </c>
      <c r="AG175" s="22">
        <f>E175+G175+I175+K175+O175+Q175+S175+U175+W175+AA175+AC175</f>
        <v>0</v>
      </c>
      <c r="AH175" s="36">
        <v>2005</v>
      </c>
      <c r="AI175" s="36" t="s">
        <v>28</v>
      </c>
    </row>
    <row r="176" spans="1:35" s="7" customFormat="1" ht="11.25">
      <c r="A176" s="25" t="s">
        <v>67</v>
      </c>
      <c r="B176" s="23" t="s">
        <v>31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4">
        <v>30</v>
      </c>
      <c r="AF176" s="15">
        <f>C176+D176+F176+H176+J176+L176+P176+R176+T176+V176+Z176+AB176+AD176</f>
        <v>0</v>
      </c>
      <c r="AG176" s="22">
        <f>E176+G176+I176+K176+O176+Q176+S176+U176+W176+AA176+AC176</f>
        <v>0</v>
      </c>
      <c r="AH176" s="36">
        <v>2005</v>
      </c>
      <c r="AI176" s="36" t="s">
        <v>28</v>
      </c>
    </row>
    <row r="177" spans="1:35" s="7" customFormat="1" ht="11.25">
      <c r="A177" s="25" t="s">
        <v>67</v>
      </c>
      <c r="B177" s="23" t="s">
        <v>32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4">
        <v>7.7</v>
      </c>
      <c r="AF177" s="15">
        <f>C177+D177+F177+H177+J177+L177+P177+R177+T177+V177+Z177+AB177+AD177</f>
        <v>0</v>
      </c>
      <c r="AG177" s="22">
        <f>E177+G177+I177+K177+O177+Q177+S177+U177+W177+AA177+AC177</f>
        <v>0</v>
      </c>
      <c r="AH177" s="36">
        <v>2005</v>
      </c>
      <c r="AI177" s="36" t="s">
        <v>28</v>
      </c>
    </row>
    <row r="178" spans="1:35" s="7" customFormat="1" ht="11.25">
      <c r="A178" s="28" t="s">
        <v>68</v>
      </c>
      <c r="B178" s="18" t="s">
        <v>27</v>
      </c>
      <c r="C178" s="21">
        <v>5.2</v>
      </c>
      <c r="D178" s="21"/>
      <c r="E178" s="15">
        <v>10</v>
      </c>
      <c r="F178" s="15"/>
      <c r="G178" s="15">
        <v>5</v>
      </c>
      <c r="H178" s="15">
        <v>10</v>
      </c>
      <c r="I178" s="15"/>
      <c r="J178" s="15"/>
      <c r="K178" s="15">
        <f>M178+N178</f>
        <v>149.7</v>
      </c>
      <c r="L178" s="15">
        <v>9.1</v>
      </c>
      <c r="M178" s="15"/>
      <c r="N178" s="15">
        <v>149.7</v>
      </c>
      <c r="O178" s="15">
        <v>6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4">
        <v>665.7</v>
      </c>
      <c r="AF178" s="15">
        <f>C178+D178+F178+H178+J178+L178+P178+R178+T178+V178+Z178+AB178+AD178</f>
        <v>24.299999999999997</v>
      </c>
      <c r="AG178" s="22">
        <f>E178+G178+I178+K178+O178+Q178+S178+U178+W178+AA178+AC178</f>
        <v>170.7</v>
      </c>
      <c r="AH178" s="16">
        <v>2006</v>
      </c>
      <c r="AI178" s="36" t="s">
        <v>28</v>
      </c>
    </row>
    <row r="179" spans="1:35" s="7" customFormat="1" ht="11.25">
      <c r="A179" s="28" t="s">
        <v>68</v>
      </c>
      <c r="B179" s="23" t="s">
        <v>29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>
        <v>16.5</v>
      </c>
      <c r="P179" s="15">
        <v>8.3</v>
      </c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4">
        <v>15.3</v>
      </c>
      <c r="AF179" s="15">
        <f>C179+D179+F179+H179+J179+L179+P179+R179+T179+V179+Z179+AB179+AD179</f>
        <v>8.3</v>
      </c>
      <c r="AG179" s="22">
        <f>E179+G179+I179+K179+O179+Q179+S179+U179+W179+AA179+AC179</f>
        <v>16.5</v>
      </c>
      <c r="AH179" s="16">
        <v>2006</v>
      </c>
      <c r="AI179" s="36" t="s">
        <v>28</v>
      </c>
    </row>
    <row r="180" spans="1:35" s="7" customFormat="1" ht="11.25">
      <c r="A180" s="28" t="s">
        <v>68</v>
      </c>
      <c r="B180" s="12" t="s">
        <v>30</v>
      </c>
      <c r="C180" s="15"/>
      <c r="D180" s="15"/>
      <c r="E180" s="15"/>
      <c r="F180" s="15"/>
      <c r="G180" s="15"/>
      <c r="H180" s="15"/>
      <c r="I180" s="15">
        <v>6.8</v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4">
        <v>218.7</v>
      </c>
      <c r="AF180" s="15">
        <f>C180+D180+F180+H180+J180+L180+P180+R180+T180+V180+Z180+AB180+AD180</f>
        <v>0</v>
      </c>
      <c r="AG180" s="22">
        <f>E180+G180+I180+K180+O180+Q180+S180+U180+W180+AA180+AC180</f>
        <v>6.8</v>
      </c>
      <c r="AH180" s="16">
        <v>2006</v>
      </c>
      <c r="AI180" s="36" t="s">
        <v>28</v>
      </c>
    </row>
    <row r="181" spans="1:35" s="7" customFormat="1" ht="11.25">
      <c r="A181" s="28" t="s">
        <v>68</v>
      </c>
      <c r="B181" s="23" t="s">
        <v>31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>
        <f>X181+Y181</f>
        <v>0.12</v>
      </c>
      <c r="X181" s="15"/>
      <c r="Y181" s="15">
        <v>0.12</v>
      </c>
      <c r="Z181" s="15"/>
      <c r="AA181" s="15"/>
      <c r="AB181" s="15"/>
      <c r="AC181" s="15"/>
      <c r="AD181" s="15"/>
      <c r="AE181" s="14">
        <v>1.4</v>
      </c>
      <c r="AF181" s="15">
        <f>C181+D181+F181+H181+J181+L181+P181+R181+T181+V181+Z181+AB181+AD181</f>
        <v>0</v>
      </c>
      <c r="AG181" s="22">
        <f>E181+G181+I181+K181+O181+Q181+S181+U181+W181+AA181+AC181</f>
        <v>0.12</v>
      </c>
      <c r="AH181" s="16">
        <v>2006</v>
      </c>
      <c r="AI181" s="36" t="s">
        <v>28</v>
      </c>
    </row>
    <row r="182" spans="1:35" s="7" customFormat="1" ht="11.25">
      <c r="A182" s="28" t="s">
        <v>68</v>
      </c>
      <c r="B182" s="23" t="s">
        <v>32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>
        <v>4</v>
      </c>
      <c r="P182" s="15">
        <v>0.7</v>
      </c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4">
        <v>4.8</v>
      </c>
      <c r="AF182" s="15">
        <f>C182+D182+F182+H182+J182+L182+P182+R182+T182+V182+Z182+AB182+AD182</f>
        <v>0.7</v>
      </c>
      <c r="AG182" s="22">
        <f>E182+G182+I182+K182+O182+Q182+S182+U182+W182+AA182+AC182</f>
        <v>4</v>
      </c>
      <c r="AH182" s="16">
        <v>2006</v>
      </c>
      <c r="AI182" s="36" t="s">
        <v>28</v>
      </c>
    </row>
    <row r="183" spans="1:36" s="7" customFormat="1" ht="11.25">
      <c r="A183" s="25" t="s">
        <v>69</v>
      </c>
      <c r="B183" s="18" t="s">
        <v>27</v>
      </c>
      <c r="C183" s="15"/>
      <c r="D183" s="15"/>
      <c r="E183" s="15"/>
      <c r="F183" s="15"/>
      <c r="G183" s="15"/>
      <c r="H183" s="15"/>
      <c r="I183" s="15"/>
      <c r="J183" s="15"/>
      <c r="K183" s="15">
        <f>N183</f>
        <v>7.118</v>
      </c>
      <c r="L183" s="15">
        <v>16.3</v>
      </c>
      <c r="M183" s="15"/>
      <c r="N183" s="15">
        <v>7.118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4">
        <v>21</v>
      </c>
      <c r="AF183" s="15">
        <f>C183+D183+F183+H183+J183+L183+P183+R183+T183+V183+Z183+AB183+AD183</f>
        <v>16.3</v>
      </c>
      <c r="AG183" s="22">
        <f>E183+G183+I183+K183+O183+Q183+S183+U183+W183+AA183+AC183</f>
        <v>7.118</v>
      </c>
      <c r="AH183" s="36">
        <v>2005</v>
      </c>
      <c r="AI183" s="36" t="s">
        <v>28</v>
      </c>
      <c r="AJ183" s="19"/>
    </row>
    <row r="184" spans="1:36" s="7" customFormat="1" ht="11.25">
      <c r="A184" s="25" t="s">
        <v>69</v>
      </c>
      <c r="B184" s="23" t="s">
        <v>29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4">
        <v>0</v>
      </c>
      <c r="AF184" s="15">
        <f>C184+D184+F184+H184+J184+L184+P184+R184+T184+V184+Z184+AB184+AD184</f>
        <v>0</v>
      </c>
      <c r="AG184" s="22">
        <f>E184+G184+I184+K184+O184+Q184+S184+U184+W184+AA184+AC184</f>
        <v>0</v>
      </c>
      <c r="AH184" s="36">
        <v>2005</v>
      </c>
      <c r="AI184" s="36" t="s">
        <v>28</v>
      </c>
      <c r="AJ184" s="19"/>
    </row>
    <row r="185" spans="1:36" s="7" customFormat="1" ht="11.25">
      <c r="A185" s="25" t="s">
        <v>69</v>
      </c>
      <c r="B185" s="12" t="s">
        <v>30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4">
        <v>0</v>
      </c>
      <c r="AF185" s="15">
        <f>C185+D185+F185+H185+J185+L185+P185+R185+T185+V185+Z185+AB185+AD185</f>
        <v>0</v>
      </c>
      <c r="AG185" s="22">
        <f>E185+G185+I185+K185+O185+Q185+S185+U185+W185+AA185+AC185</f>
        <v>0</v>
      </c>
      <c r="AH185" s="36">
        <v>2005</v>
      </c>
      <c r="AI185" s="36" t="s">
        <v>28</v>
      </c>
      <c r="AJ185" s="19"/>
    </row>
    <row r="186" spans="1:36" s="7" customFormat="1" ht="11.25">
      <c r="A186" s="25" t="s">
        <v>69</v>
      </c>
      <c r="B186" s="23" t="s">
        <v>31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4">
        <v>0</v>
      </c>
      <c r="AF186" s="15">
        <f>C186+D186+F186+H186+J186+L186+P186+R186+T186+V186+Z186+AB186+AD186</f>
        <v>0</v>
      </c>
      <c r="AG186" s="22">
        <f>E186+G186+I186+K186+O186+Q186+S186+U186+W186+AA186+AC186</f>
        <v>0</v>
      </c>
      <c r="AH186" s="36">
        <v>2005</v>
      </c>
      <c r="AI186" s="36" t="s">
        <v>28</v>
      </c>
      <c r="AJ186" s="19"/>
    </row>
    <row r="187" spans="1:36" s="7" customFormat="1" ht="11.25">
      <c r="A187" s="25" t="s">
        <v>69</v>
      </c>
      <c r="B187" s="23" t="s">
        <v>32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4">
        <v>0</v>
      </c>
      <c r="AF187" s="15">
        <f>C187+D187+F187+H187+J187+L187+P187+R187+T187+V187+Z187+AB187+AD187</f>
        <v>0</v>
      </c>
      <c r="AG187" s="22">
        <f>E187+G187+I187+K187+O187+Q187+S187+U187+W187+AA187+AC187</f>
        <v>0</v>
      </c>
      <c r="AH187" s="36">
        <v>2005</v>
      </c>
      <c r="AI187" s="36" t="s">
        <v>28</v>
      </c>
      <c r="AJ187" s="19"/>
    </row>
    <row r="188" spans="1:36" s="19" customFormat="1" ht="11.25">
      <c r="A188" s="11" t="s">
        <v>70</v>
      </c>
      <c r="B188" s="12" t="s">
        <v>27</v>
      </c>
      <c r="C188" s="13"/>
      <c r="D188" s="13"/>
      <c r="E188" s="13"/>
      <c r="F188" s="13"/>
      <c r="G188" s="13"/>
      <c r="H188" s="13"/>
      <c r="I188" s="13"/>
      <c r="J188" s="13"/>
      <c r="K188" s="13">
        <v>0.45</v>
      </c>
      <c r="L188" s="13"/>
      <c r="M188" s="13"/>
      <c r="N188" s="13">
        <v>0.45</v>
      </c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4">
        <v>1.5</v>
      </c>
      <c r="AF188" s="15">
        <f>C188+D188+F188+H188+J188+L188+P188+R188+T188+V188+Z188+AB188+AD188</f>
        <v>0</v>
      </c>
      <c r="AG188" s="13">
        <v>0.45</v>
      </c>
      <c r="AH188" s="16">
        <v>2006</v>
      </c>
      <c r="AI188" s="17" t="s">
        <v>28</v>
      </c>
      <c r="AJ188" s="7"/>
    </row>
    <row r="189" spans="1:36" s="19" customFormat="1" ht="11.25">
      <c r="A189" s="11" t="s">
        <v>70</v>
      </c>
      <c r="B189" s="12" t="s">
        <v>29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4">
        <v>0</v>
      </c>
      <c r="AF189" s="15">
        <f>C189+D189+F189+H189+J189+L189+P189+R189+T189+V189+Z189+AB189+AD189</f>
        <v>0</v>
      </c>
      <c r="AG189" s="13">
        <v>0</v>
      </c>
      <c r="AH189" s="16">
        <v>2006</v>
      </c>
      <c r="AI189" s="17" t="s">
        <v>28</v>
      </c>
      <c r="AJ189" s="7"/>
    </row>
    <row r="190" spans="1:36" s="19" customFormat="1" ht="11.25">
      <c r="A190" s="11" t="s">
        <v>70</v>
      </c>
      <c r="B190" s="12" t="s">
        <v>30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4">
        <v>0</v>
      </c>
      <c r="AF190" s="15">
        <f>C190+D190+F190+H190+J190+L190+P190+R190+T190+V190+Z190+AB190+AD190</f>
        <v>0</v>
      </c>
      <c r="AG190" s="13">
        <v>0</v>
      </c>
      <c r="AH190" s="16">
        <v>2006</v>
      </c>
      <c r="AI190" s="17" t="s">
        <v>28</v>
      </c>
      <c r="AJ190" s="7"/>
    </row>
    <row r="191" spans="1:36" s="19" customFormat="1" ht="11.25">
      <c r="A191" s="11" t="s">
        <v>70</v>
      </c>
      <c r="B191" s="12" t="s">
        <v>31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4">
        <v>0</v>
      </c>
      <c r="AF191" s="15">
        <f>C191+D191+F191+H191+J191+L191+P191+R191+T191+V191+Z191+AB191+AD191</f>
        <v>0</v>
      </c>
      <c r="AG191" s="13">
        <v>0</v>
      </c>
      <c r="AH191" s="16">
        <v>2006</v>
      </c>
      <c r="AI191" s="17" t="s">
        <v>28</v>
      </c>
      <c r="AJ191" s="7"/>
    </row>
    <row r="192" spans="1:36" s="19" customFormat="1" ht="11.25">
      <c r="A192" s="11" t="s">
        <v>70</v>
      </c>
      <c r="B192" s="12" t="s">
        <v>32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4">
        <v>0</v>
      </c>
      <c r="AF192" s="15">
        <f>C192+D192+F192+H192+J192+L192+P192+R192+T192+V192+Z192+AB192+AD192</f>
        <v>0</v>
      </c>
      <c r="AG192" s="13">
        <v>0</v>
      </c>
      <c r="AH192" s="16">
        <v>2006</v>
      </c>
      <c r="AI192" s="17" t="s">
        <v>28</v>
      </c>
      <c r="AJ192" s="7"/>
    </row>
    <row r="193" spans="1:35" s="7" customFormat="1" ht="11.25">
      <c r="A193" s="25" t="s">
        <v>71</v>
      </c>
      <c r="B193" s="18" t="s">
        <v>27</v>
      </c>
      <c r="C193" s="21">
        <v>17.9</v>
      </c>
      <c r="D193" s="21">
        <v>171.3</v>
      </c>
      <c r="E193" s="15"/>
      <c r="F193" s="15"/>
      <c r="G193" s="15"/>
      <c r="H193" s="15"/>
      <c r="I193" s="15"/>
      <c r="J193" s="15"/>
      <c r="K193" s="15">
        <f>M193+N193</f>
        <v>204.318</v>
      </c>
      <c r="L193" s="15"/>
      <c r="M193" s="15"/>
      <c r="N193" s="15">
        <v>204.318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4">
        <v>539.8</v>
      </c>
      <c r="AF193" s="15">
        <f>C193+D193+F193+H193+J193+L193+P193+R193+T193+V193+Z193+AB193+AD193</f>
        <v>189.20000000000002</v>
      </c>
      <c r="AG193" s="22">
        <f>E193+G193+I193+K193+O193+Q193+S193+U193+W193+AA193+AC193</f>
        <v>204.318</v>
      </c>
      <c r="AH193" s="36">
        <v>2005</v>
      </c>
      <c r="AI193" s="36" t="s">
        <v>28</v>
      </c>
    </row>
    <row r="194" spans="1:35" s="7" customFormat="1" ht="11.25">
      <c r="A194" s="25" t="s">
        <v>71</v>
      </c>
      <c r="B194" s="23" t="s">
        <v>29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4">
        <v>29</v>
      </c>
      <c r="AF194" s="15">
        <f>C194+D194+F194+H194+J194+L194+P194+R194+T194+V194+Z194+AB194+AD194</f>
        <v>0</v>
      </c>
      <c r="AG194" s="22">
        <f>E194+G194+I194+K194+O194+Q194+S194+U194+W194+AA194+AC194</f>
        <v>0</v>
      </c>
      <c r="AH194" s="36">
        <v>2005</v>
      </c>
      <c r="AI194" s="36" t="s">
        <v>28</v>
      </c>
    </row>
    <row r="195" spans="1:35" s="7" customFormat="1" ht="11.25">
      <c r="A195" s="25" t="s">
        <v>71</v>
      </c>
      <c r="B195" s="12" t="s">
        <v>30</v>
      </c>
      <c r="C195" s="15"/>
      <c r="D195" s="15"/>
      <c r="E195" s="15"/>
      <c r="F195" s="15"/>
      <c r="G195" s="15"/>
      <c r="H195" s="15"/>
      <c r="I195" s="15"/>
      <c r="J195" s="15">
        <v>5.4</v>
      </c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4">
        <v>4.2</v>
      </c>
      <c r="AF195" s="15">
        <f>C195+D195+F195+H195+J195+L195+P195+R195+T195+V195+Z195+AB195+AD195</f>
        <v>5.4</v>
      </c>
      <c r="AG195" s="22">
        <f>E195+G195+I195+K195+O195+Q195+S195+U195+W195+AA195+AC195</f>
        <v>0</v>
      </c>
      <c r="AH195" s="36">
        <v>2005</v>
      </c>
      <c r="AI195" s="36" t="s">
        <v>28</v>
      </c>
    </row>
    <row r="196" spans="1:35" s="7" customFormat="1" ht="11.25">
      <c r="A196" s="25" t="s">
        <v>71</v>
      </c>
      <c r="B196" s="23" t="s">
        <v>31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>
        <f>X196+Y196</f>
        <v>22.8</v>
      </c>
      <c r="X196" s="15"/>
      <c r="Y196" s="15">
        <v>22.8</v>
      </c>
      <c r="Z196" s="15">
        <v>41</v>
      </c>
      <c r="AA196" s="15"/>
      <c r="AB196" s="15"/>
      <c r="AC196" s="15"/>
      <c r="AD196" s="15"/>
      <c r="AE196" s="14">
        <v>104.2</v>
      </c>
      <c r="AF196" s="15">
        <f>C196+D196+F196+H196+J196+L196+P196+R196+T196+V196+Z196+AB196+AD196</f>
        <v>41</v>
      </c>
      <c r="AG196" s="22">
        <f>E196+G196+I196+K196+O196+Q196+S196+U196+W196+AA196+AC196</f>
        <v>22.8</v>
      </c>
      <c r="AH196" s="36">
        <v>2005</v>
      </c>
      <c r="AI196" s="36" t="s">
        <v>28</v>
      </c>
    </row>
    <row r="197" spans="1:35" s="7" customFormat="1" ht="11.25">
      <c r="A197" s="25" t="s">
        <v>71</v>
      </c>
      <c r="B197" s="23" t="s">
        <v>32</v>
      </c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4">
        <v>3.6</v>
      </c>
      <c r="AF197" s="15">
        <f>C197+D197+F197+H197+J197+L197+P197+R197+T197+V197+Z197+AB197+AD197</f>
        <v>0</v>
      </c>
      <c r="AG197" s="22">
        <f>E197+G197+I197+K197+O197+Q197+S197+U197+W197+AA197+AC197</f>
        <v>0</v>
      </c>
      <c r="AH197" s="36">
        <v>2005</v>
      </c>
      <c r="AI197" s="36" t="s">
        <v>28</v>
      </c>
    </row>
    <row r="198" spans="1:36" s="7" customFormat="1" ht="11.25">
      <c r="A198" s="20" t="s">
        <v>72</v>
      </c>
      <c r="B198" s="18" t="s">
        <v>27</v>
      </c>
      <c r="C198" s="21"/>
      <c r="D198" s="21">
        <v>155</v>
      </c>
      <c r="E198" s="15"/>
      <c r="F198" s="21"/>
      <c r="G198" s="21">
        <v>7.34</v>
      </c>
      <c r="H198" s="29"/>
      <c r="I198" s="21"/>
      <c r="J198" s="29"/>
      <c r="K198" s="21">
        <f>M198+N198</f>
        <v>125</v>
      </c>
      <c r="L198" s="29"/>
      <c r="M198" s="30"/>
      <c r="N198" s="30">
        <v>125</v>
      </c>
      <c r="O198" s="21">
        <v>0.088</v>
      </c>
      <c r="P198" s="29"/>
      <c r="Q198" s="29"/>
      <c r="R198" s="29"/>
      <c r="S198" s="29"/>
      <c r="T198" s="29"/>
      <c r="U198" s="29">
        <v>0.032</v>
      </c>
      <c r="V198" s="29"/>
      <c r="W198" s="29"/>
      <c r="X198" s="21"/>
      <c r="Y198" s="21"/>
      <c r="Z198" s="29"/>
      <c r="AA198" s="29"/>
      <c r="AB198" s="29"/>
      <c r="AC198" s="29"/>
      <c r="AD198" s="29"/>
      <c r="AE198" s="14">
        <v>301.4</v>
      </c>
      <c r="AF198" s="15">
        <f>C198+D198+F198+H198+J198+L198+P198+R198+T198+V198+Z198+AB198+AD198</f>
        <v>155</v>
      </c>
      <c r="AG198" s="22">
        <f>E198+G198+I198+K198+O198+Q198+S198+U198+W198+AA198+AC198</f>
        <v>132.46</v>
      </c>
      <c r="AH198" s="36">
        <v>2005</v>
      </c>
      <c r="AI198" s="36" t="s">
        <v>28</v>
      </c>
      <c r="AJ198" s="19"/>
    </row>
    <row r="199" spans="1:36" s="7" customFormat="1" ht="11.25">
      <c r="A199" s="20" t="s">
        <v>72</v>
      </c>
      <c r="B199" s="23" t="s">
        <v>29</v>
      </c>
      <c r="C199" s="15"/>
      <c r="D199" s="15"/>
      <c r="E199" s="15"/>
      <c r="F199" s="15"/>
      <c r="G199" s="15"/>
      <c r="H199" s="30"/>
      <c r="I199" s="15"/>
      <c r="J199" s="30"/>
      <c r="K199" s="15"/>
      <c r="L199" s="30"/>
      <c r="M199" s="30"/>
      <c r="N199" s="30"/>
      <c r="O199" s="15"/>
      <c r="P199" s="30"/>
      <c r="Q199" s="30"/>
      <c r="R199" s="30"/>
      <c r="S199" s="30"/>
      <c r="T199" s="30"/>
      <c r="U199" s="30"/>
      <c r="V199" s="30"/>
      <c r="W199" s="30"/>
      <c r="X199" s="15"/>
      <c r="Y199" s="15"/>
      <c r="Z199" s="30"/>
      <c r="AA199" s="30"/>
      <c r="AB199" s="30"/>
      <c r="AC199" s="30"/>
      <c r="AD199" s="30"/>
      <c r="AE199" s="14">
        <v>0.5</v>
      </c>
      <c r="AF199" s="15">
        <f>C199+D199+F199+H199+J199+L199+P199+R199+T199+V199+Z199+AB199+AD199</f>
        <v>0</v>
      </c>
      <c r="AG199" s="22">
        <f>E199+G199+I199+K199+O199+Q199+S199+U199+W199+AA199+AC199</f>
        <v>0</v>
      </c>
      <c r="AH199" s="36">
        <v>2005</v>
      </c>
      <c r="AI199" s="36" t="s">
        <v>28</v>
      </c>
      <c r="AJ199" s="19"/>
    </row>
    <row r="200" spans="1:36" s="7" customFormat="1" ht="11.25">
      <c r="A200" s="20" t="s">
        <v>72</v>
      </c>
      <c r="B200" s="12" t="s">
        <v>30</v>
      </c>
      <c r="C200" s="15"/>
      <c r="D200" s="15"/>
      <c r="E200" s="15"/>
      <c r="F200" s="15"/>
      <c r="G200" s="15"/>
      <c r="H200" s="30"/>
      <c r="I200" s="15"/>
      <c r="J200" s="30"/>
      <c r="K200" s="15"/>
      <c r="L200" s="30"/>
      <c r="M200" s="30"/>
      <c r="N200" s="30"/>
      <c r="O200" s="15"/>
      <c r="P200" s="30"/>
      <c r="Q200" s="30"/>
      <c r="R200" s="30"/>
      <c r="S200" s="30"/>
      <c r="T200" s="30"/>
      <c r="U200" s="30"/>
      <c r="V200" s="30"/>
      <c r="W200" s="30"/>
      <c r="X200" s="15"/>
      <c r="Y200" s="15"/>
      <c r="Z200" s="30"/>
      <c r="AA200" s="30"/>
      <c r="AB200" s="30"/>
      <c r="AC200" s="30"/>
      <c r="AD200" s="30"/>
      <c r="AE200" s="14">
        <v>5.5</v>
      </c>
      <c r="AF200" s="15">
        <f>C200+D200+F200+H200+J200+L200+P200+R200+T200+V200+Z200+AB200+AD200</f>
        <v>0</v>
      </c>
      <c r="AG200" s="22">
        <f>E200+G200+I200+K200+O200+Q200+S200+U200+W200+AA200+AC200</f>
        <v>0</v>
      </c>
      <c r="AH200" s="36">
        <v>2005</v>
      </c>
      <c r="AI200" s="36" t="s">
        <v>28</v>
      </c>
      <c r="AJ200" s="19"/>
    </row>
    <row r="201" spans="1:36" s="7" customFormat="1" ht="11.25">
      <c r="A201" s="20" t="s">
        <v>72</v>
      </c>
      <c r="B201" s="23" t="s">
        <v>31</v>
      </c>
      <c r="C201" s="15"/>
      <c r="D201" s="15"/>
      <c r="E201" s="15"/>
      <c r="F201" s="15"/>
      <c r="G201" s="15"/>
      <c r="H201" s="30"/>
      <c r="I201" s="15"/>
      <c r="J201" s="30"/>
      <c r="K201" s="15"/>
      <c r="L201" s="30"/>
      <c r="M201" s="30"/>
      <c r="N201" s="30"/>
      <c r="O201" s="15"/>
      <c r="P201" s="30"/>
      <c r="Q201" s="30"/>
      <c r="R201" s="30"/>
      <c r="S201" s="30"/>
      <c r="T201" s="30"/>
      <c r="U201" s="30"/>
      <c r="V201" s="30"/>
      <c r="W201" s="30"/>
      <c r="X201" s="15"/>
      <c r="Y201" s="15"/>
      <c r="Z201" s="30">
        <v>15</v>
      </c>
      <c r="AA201" s="30"/>
      <c r="AB201" s="30"/>
      <c r="AC201" s="30"/>
      <c r="AD201" s="30"/>
      <c r="AE201" s="14">
        <v>66.2</v>
      </c>
      <c r="AF201" s="15">
        <f>C201+D201+F201+H201+J201+L201+P201+R201+T201+V201+Z201+AB201+AD201</f>
        <v>15</v>
      </c>
      <c r="AG201" s="22">
        <f>E201+G201+I201+K201+O201+Q201+S201+U201+W201+AA201+AC201</f>
        <v>0</v>
      </c>
      <c r="AH201" s="36">
        <v>2005</v>
      </c>
      <c r="AI201" s="36" t="s">
        <v>28</v>
      </c>
      <c r="AJ201" s="19"/>
    </row>
    <row r="202" spans="1:36" s="7" customFormat="1" ht="11.25">
      <c r="A202" s="20" t="s">
        <v>72</v>
      </c>
      <c r="B202" s="23" t="s">
        <v>32</v>
      </c>
      <c r="C202" s="15"/>
      <c r="D202" s="15"/>
      <c r="E202" s="15"/>
      <c r="F202" s="15"/>
      <c r="G202" s="15"/>
      <c r="H202" s="30"/>
      <c r="I202" s="15"/>
      <c r="J202" s="30"/>
      <c r="K202" s="15"/>
      <c r="L202" s="30"/>
      <c r="M202" s="30"/>
      <c r="N202" s="30"/>
      <c r="O202" s="15">
        <v>0.18</v>
      </c>
      <c r="P202" s="30"/>
      <c r="Q202" s="30">
        <v>0.531</v>
      </c>
      <c r="R202" s="30"/>
      <c r="S202" s="30"/>
      <c r="T202" s="30"/>
      <c r="U202" s="30">
        <v>0.106</v>
      </c>
      <c r="V202" s="30"/>
      <c r="W202" s="30"/>
      <c r="X202" s="15"/>
      <c r="Y202" s="15"/>
      <c r="Z202" s="30"/>
      <c r="AA202" s="30"/>
      <c r="AB202" s="30"/>
      <c r="AC202" s="30"/>
      <c r="AD202" s="30"/>
      <c r="AE202" s="14">
        <v>2</v>
      </c>
      <c r="AF202" s="15">
        <f>C202+D202+F202+H202+J202+L202+P202+R202+T202+V202+Z202+AB202+AD202</f>
        <v>0</v>
      </c>
      <c r="AG202" s="22">
        <f>E202+G202+I202+K202+O202+Q202+S202+U202+W202+AA202+AC202</f>
        <v>0.8170000000000001</v>
      </c>
      <c r="AH202" s="36">
        <v>2005</v>
      </c>
      <c r="AI202" s="36" t="s">
        <v>28</v>
      </c>
      <c r="AJ202" s="19"/>
    </row>
    <row r="203" spans="1:36" s="19" customFormat="1" ht="11.25">
      <c r="A203" s="11" t="s">
        <v>73</v>
      </c>
      <c r="B203" s="12" t="s">
        <v>27</v>
      </c>
      <c r="C203" s="13"/>
      <c r="D203" s="13">
        <v>182</v>
      </c>
      <c r="E203" s="13"/>
      <c r="F203" s="13">
        <v>159.5</v>
      </c>
      <c r="G203" s="13">
        <v>1</v>
      </c>
      <c r="H203" s="13"/>
      <c r="I203" s="13"/>
      <c r="J203" s="13"/>
      <c r="K203" s="13">
        <v>435.8</v>
      </c>
      <c r="L203" s="13">
        <v>100</v>
      </c>
      <c r="M203" s="13">
        <v>107</v>
      </c>
      <c r="N203" s="13">
        <v>328.8</v>
      </c>
      <c r="O203" s="13">
        <v>4</v>
      </c>
      <c r="P203" s="13">
        <v>2.7</v>
      </c>
      <c r="Q203" s="13"/>
      <c r="R203" s="13"/>
      <c r="S203" s="13">
        <v>152.8</v>
      </c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4">
        <v>1668</v>
      </c>
      <c r="AF203" s="15">
        <f>C203+D203+F203+H203+J203+L203+P203+R203+T203+V203+Z203+AB203+AD203</f>
        <v>444.2</v>
      </c>
      <c r="AG203" s="13">
        <v>593.6</v>
      </c>
      <c r="AH203" s="16">
        <v>2006</v>
      </c>
      <c r="AI203" s="17" t="s">
        <v>28</v>
      </c>
      <c r="AJ203" s="7"/>
    </row>
    <row r="204" spans="1:36" s="19" customFormat="1" ht="11.25">
      <c r="A204" s="11" t="s">
        <v>73</v>
      </c>
      <c r="B204" s="12" t="s">
        <v>29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>
        <v>5.5</v>
      </c>
      <c r="P204" s="13">
        <v>2.9</v>
      </c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4">
        <v>38.5</v>
      </c>
      <c r="AF204" s="15">
        <f>C204+D204+F204+H204+J204+L204+P204+R204+T204+V204+Z204+AB204+AD204</f>
        <v>2.9</v>
      </c>
      <c r="AG204" s="13">
        <v>5.5</v>
      </c>
      <c r="AH204" s="16">
        <v>2006</v>
      </c>
      <c r="AI204" s="17" t="s">
        <v>28</v>
      </c>
      <c r="AJ204" s="7"/>
    </row>
    <row r="205" spans="1:36" s="19" customFormat="1" ht="11.25">
      <c r="A205" s="11" t="s">
        <v>73</v>
      </c>
      <c r="B205" s="12" t="s">
        <v>30</v>
      </c>
      <c r="C205" s="13"/>
      <c r="D205" s="13"/>
      <c r="E205" s="13"/>
      <c r="F205" s="13"/>
      <c r="G205" s="13"/>
      <c r="H205" s="13"/>
      <c r="I205" s="13">
        <v>44</v>
      </c>
      <c r="J205" s="13">
        <v>1096</v>
      </c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4">
        <v>705</v>
      </c>
      <c r="AF205" s="15">
        <f>C205+D205+F205+H205+J205+L205+P205+R205+T205+V205+Z205+AB205+AD205</f>
        <v>1096</v>
      </c>
      <c r="AG205" s="13">
        <v>44</v>
      </c>
      <c r="AH205" s="16">
        <v>2006</v>
      </c>
      <c r="AI205" s="17" t="s">
        <v>28</v>
      </c>
      <c r="AJ205" s="7"/>
    </row>
    <row r="206" spans="1:36" s="19" customFormat="1" ht="11.25">
      <c r="A206" s="11" t="s">
        <v>73</v>
      </c>
      <c r="B206" s="12" t="s">
        <v>31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>
        <f>X206+Y206</f>
        <v>270</v>
      </c>
      <c r="X206" s="13">
        <v>90</v>
      </c>
      <c r="Y206" s="13">
        <v>180</v>
      </c>
      <c r="Z206" s="13"/>
      <c r="AA206" s="13"/>
      <c r="AB206" s="13"/>
      <c r="AC206" s="13"/>
      <c r="AD206" s="13"/>
      <c r="AE206" s="14">
        <v>238.1</v>
      </c>
      <c r="AF206" s="15">
        <f>C206+D206+F206+H206+J206+L206+P206+R206+T206+V206+Z206+AB206+AD206</f>
        <v>0</v>
      </c>
      <c r="AG206" s="13">
        <v>270</v>
      </c>
      <c r="AH206" s="16">
        <v>2006</v>
      </c>
      <c r="AI206" s="17" t="s">
        <v>28</v>
      </c>
      <c r="AJ206" s="7"/>
    </row>
    <row r="207" spans="1:36" s="19" customFormat="1" ht="11.25">
      <c r="A207" s="11" t="s">
        <v>73</v>
      </c>
      <c r="B207" s="12" t="s">
        <v>32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>
        <v>12.5</v>
      </c>
      <c r="P207" s="13">
        <v>4.4</v>
      </c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4">
        <v>26</v>
      </c>
      <c r="AF207" s="15">
        <f>C207+D207+F207+H207+J207+L207+P207+R207+T207+V207+Z207+AB207+AD207</f>
        <v>4.4</v>
      </c>
      <c r="AG207" s="13">
        <v>12.5</v>
      </c>
      <c r="AH207" s="16">
        <v>2006</v>
      </c>
      <c r="AI207" s="17" t="s">
        <v>28</v>
      </c>
      <c r="AJ207" s="7"/>
    </row>
    <row r="208" spans="1:35" s="7" customFormat="1" ht="11.25">
      <c r="A208" s="20" t="s">
        <v>74</v>
      </c>
      <c r="B208" s="18" t="s">
        <v>27</v>
      </c>
      <c r="C208" s="21"/>
      <c r="D208" s="21"/>
      <c r="E208" s="15"/>
      <c r="F208" s="15"/>
      <c r="G208" s="15"/>
      <c r="H208" s="15"/>
      <c r="I208" s="15"/>
      <c r="J208" s="15"/>
      <c r="K208" s="15"/>
      <c r="L208" s="15">
        <v>217.6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>
        <f>X208+Y208</f>
        <v>36.472</v>
      </c>
      <c r="X208" s="15">
        <v>36.472</v>
      </c>
      <c r="Y208" s="15"/>
      <c r="Z208" s="15"/>
      <c r="AA208" s="15"/>
      <c r="AB208" s="15"/>
      <c r="AC208" s="15"/>
      <c r="AD208" s="15"/>
      <c r="AE208" s="14">
        <v>306.6</v>
      </c>
      <c r="AF208" s="15">
        <f>C208+D208+F208+H208+J208+L208+P208+R208+T208+V208+Z208+AB208+AD208</f>
        <v>217.6</v>
      </c>
      <c r="AG208" s="22">
        <f>E208+G208+I208+K208+O208+Q208+S208+U208+W208+AA208+AC208</f>
        <v>36.472</v>
      </c>
      <c r="AH208" s="16">
        <v>2006</v>
      </c>
      <c r="AI208" s="36" t="s">
        <v>28</v>
      </c>
    </row>
    <row r="209" spans="1:35" s="7" customFormat="1" ht="11.25">
      <c r="A209" s="20" t="s">
        <v>74</v>
      </c>
      <c r="B209" s="23" t="s">
        <v>29</v>
      </c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>
        <v>0.792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4">
        <v>0</v>
      </c>
      <c r="AF209" s="15">
        <f>C209+D209+F209+H209+J209+L209+P209+R209+T209+V209+Z209+AB209+AD209</f>
        <v>0</v>
      </c>
      <c r="AG209" s="22">
        <f>E209+G209+I209+K209+O209+Q209+S209+U209+W209+AA209+AC209</f>
        <v>0.792</v>
      </c>
      <c r="AH209" s="16">
        <v>2006</v>
      </c>
      <c r="AI209" s="36" t="s">
        <v>28</v>
      </c>
    </row>
    <row r="210" spans="1:35" s="7" customFormat="1" ht="11.25">
      <c r="A210" s="20" t="s">
        <v>74</v>
      </c>
      <c r="B210" s="12" t="s">
        <v>30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4">
        <v>0.7</v>
      </c>
      <c r="AF210" s="15">
        <f>C210+D210+F210+H210+J210+L210+P210+R210+T210+V210+Z210+AB210+AD210</f>
        <v>0</v>
      </c>
      <c r="AG210" s="22">
        <f>E210+G210+I210+K210+O210+Q210+S210+U210+W210+AA210+AC210</f>
        <v>0</v>
      </c>
      <c r="AH210" s="16">
        <v>2006</v>
      </c>
      <c r="AI210" s="36" t="s">
        <v>28</v>
      </c>
    </row>
    <row r="211" spans="1:35" s="7" customFormat="1" ht="11.25">
      <c r="A211" s="20" t="s">
        <v>74</v>
      </c>
      <c r="B211" s="23" t="s">
        <v>31</v>
      </c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4">
        <v>0</v>
      </c>
      <c r="AF211" s="15">
        <f>C211+D211+F211+H211+J211+L211+P211+R211+T211+V211+Z211+AB211+AD211</f>
        <v>0</v>
      </c>
      <c r="AG211" s="22">
        <f>E211+G211+I211+K211+O211+Q211+S211+U211+W211+AA211+AC211</f>
        <v>0</v>
      </c>
      <c r="AH211" s="16">
        <v>2006</v>
      </c>
      <c r="AI211" s="36" t="s">
        <v>28</v>
      </c>
    </row>
    <row r="212" spans="1:35" s="7" customFormat="1" ht="11.25">
      <c r="A212" s="20" t="s">
        <v>74</v>
      </c>
      <c r="B212" s="23" t="s">
        <v>32</v>
      </c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4">
        <v>0</v>
      </c>
      <c r="AF212" s="15">
        <f>C212+D212+F212+H212+J212+L212+P212+R212+T212+V212+Z212+AB212+AD212</f>
        <v>0</v>
      </c>
      <c r="AG212" s="22">
        <f>E212+G212+I212+K212+O212+Q212+S212+U212+W212+AA212+AC212</f>
        <v>0</v>
      </c>
      <c r="AH212" s="16">
        <v>2006</v>
      </c>
      <c r="AI212" s="36" t="s">
        <v>28</v>
      </c>
    </row>
    <row r="213" spans="1:37" s="7" customFormat="1" ht="11.25">
      <c r="A213" s="20" t="s">
        <v>75</v>
      </c>
      <c r="B213" s="18" t="s">
        <v>27</v>
      </c>
      <c r="C213" s="21"/>
      <c r="D213" s="21"/>
      <c r="E213" s="15"/>
      <c r="F213" s="15"/>
      <c r="G213" s="15"/>
      <c r="H213" s="15"/>
      <c r="I213" s="15"/>
      <c r="J213" s="15"/>
      <c r="K213" s="15">
        <v>15.5</v>
      </c>
      <c r="L213" s="15">
        <v>12.3</v>
      </c>
      <c r="M213" s="15"/>
      <c r="N213" s="15">
        <v>15.5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4">
        <v>33.8</v>
      </c>
      <c r="AF213" s="15">
        <f>C213+D213+F213+H213+J213+L213+P213+R213+T213+V213+Z213+AB213+AD213</f>
        <v>12.3</v>
      </c>
      <c r="AG213" s="22">
        <f>E213+G213+I213+K213+O213+Q213+S213+U213+W213+AA213+AC213</f>
        <v>15.5</v>
      </c>
      <c r="AH213" s="36">
        <v>2005</v>
      </c>
      <c r="AI213" s="36" t="s">
        <v>28</v>
      </c>
      <c r="AK213" s="19"/>
    </row>
    <row r="214" spans="1:37" s="7" customFormat="1" ht="11.25">
      <c r="A214" s="20" t="s">
        <v>75</v>
      </c>
      <c r="B214" s="23" t="s">
        <v>29</v>
      </c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>
        <v>4.4</v>
      </c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4">
        <v>0</v>
      </c>
      <c r="AF214" s="15">
        <f>C214+D214+F214+H214+J214+L214+P214+R214+T214+V214+Z214+AB214+AD214</f>
        <v>4.4</v>
      </c>
      <c r="AG214" s="22">
        <f>E214+G214+I214+K214+O214+Q214+S214+U214+W214+AA214+AC214</f>
        <v>0</v>
      </c>
      <c r="AH214" s="36">
        <v>2005</v>
      </c>
      <c r="AI214" s="36" t="s">
        <v>28</v>
      </c>
      <c r="AK214" s="19"/>
    </row>
    <row r="215" spans="1:37" s="7" customFormat="1" ht="11.25">
      <c r="A215" s="20" t="s">
        <v>75</v>
      </c>
      <c r="B215" s="12" t="s">
        <v>30</v>
      </c>
      <c r="C215" s="15"/>
      <c r="D215" s="15"/>
      <c r="E215" s="15"/>
      <c r="F215" s="15"/>
      <c r="G215" s="15"/>
      <c r="H215" s="15"/>
      <c r="I215" s="15">
        <v>0.42</v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4">
        <v>1.1</v>
      </c>
      <c r="AF215" s="15">
        <f>C215+D215+F215+H215+J215+L215+P215+R215+T215+V215+Z215+AB215+AD215</f>
        <v>0</v>
      </c>
      <c r="AG215" s="22">
        <f>E215+G215+I215+K215+O215+Q215+S215+U215+W215+AA215+AC215</f>
        <v>0.42</v>
      </c>
      <c r="AH215" s="36">
        <v>2005</v>
      </c>
      <c r="AI215" s="36" t="s">
        <v>28</v>
      </c>
      <c r="AK215" s="19"/>
    </row>
    <row r="216" spans="1:37" s="7" customFormat="1" ht="11.25">
      <c r="A216" s="20" t="s">
        <v>75</v>
      </c>
      <c r="B216" s="23" t="s">
        <v>31</v>
      </c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>
        <f>Y216+X216</f>
        <v>13.8</v>
      </c>
      <c r="X216" s="15">
        <v>7.2</v>
      </c>
      <c r="Y216" s="15">
        <v>6.6</v>
      </c>
      <c r="Z216" s="15"/>
      <c r="AA216" s="15"/>
      <c r="AB216" s="15"/>
      <c r="AC216" s="15"/>
      <c r="AD216" s="15"/>
      <c r="AE216" s="14">
        <v>15.6</v>
      </c>
      <c r="AF216" s="15">
        <f>C216+D216+F216+H216+J216+L216+P216+R216+T216+V216+Z216+AB216+AD216</f>
        <v>0</v>
      </c>
      <c r="AG216" s="22">
        <f>E216+G216+I216+K216+O216+Q216+S216+U216+W216+AA216+AC216</f>
        <v>13.8</v>
      </c>
      <c r="AH216" s="36">
        <v>2005</v>
      </c>
      <c r="AI216" s="36" t="s">
        <v>28</v>
      </c>
      <c r="AK216" s="19"/>
    </row>
    <row r="217" spans="1:37" s="7" customFormat="1" ht="11.25">
      <c r="A217" s="20" t="s">
        <v>75</v>
      </c>
      <c r="B217" s="23" t="s">
        <v>32</v>
      </c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>
        <v>4</v>
      </c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4">
        <v>0.5</v>
      </c>
      <c r="AF217" s="15">
        <f>C217+D217+F217+H217+J217+L217+P217+R217+T217+V217+Z217+AB217+AD217</f>
        <v>4</v>
      </c>
      <c r="AG217" s="22">
        <f>E217+G217+I217+K217+O217+Q217+S217+U217+W217+AA217+AC217</f>
        <v>0</v>
      </c>
      <c r="AH217" s="36">
        <v>2005</v>
      </c>
      <c r="AI217" s="36" t="s">
        <v>28</v>
      </c>
      <c r="AK217" s="19"/>
    </row>
    <row r="218" spans="1:37" s="19" customFormat="1" ht="11.25">
      <c r="A218" s="11" t="s">
        <v>76</v>
      </c>
      <c r="B218" s="12" t="s">
        <v>27</v>
      </c>
      <c r="C218" s="13"/>
      <c r="D218" s="13">
        <v>0.5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4">
        <v>33.4</v>
      </c>
      <c r="AF218" s="15">
        <f>C218+D218+F218+H218+J218+L218+P218+R218+T218+V218+Z218+AB218+AD218</f>
        <v>0.5</v>
      </c>
      <c r="AG218" s="13">
        <v>0</v>
      </c>
      <c r="AH218" s="16">
        <v>2006</v>
      </c>
      <c r="AI218" s="17" t="s">
        <v>28</v>
      </c>
      <c r="AJ218" s="7"/>
      <c r="AK218" s="7"/>
    </row>
    <row r="219" spans="1:37" s="19" customFormat="1" ht="11.25">
      <c r="A219" s="11" t="s">
        <v>76</v>
      </c>
      <c r="B219" s="12" t="s">
        <v>29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4">
        <v>0</v>
      </c>
      <c r="AF219" s="15">
        <f>C219+D219+F219+H219+J219+L219+P219+R219+T219+V219+Z219+AB219+AD219</f>
        <v>0</v>
      </c>
      <c r="AG219" s="13">
        <v>0</v>
      </c>
      <c r="AH219" s="16">
        <v>2006</v>
      </c>
      <c r="AI219" s="17" t="s">
        <v>28</v>
      </c>
      <c r="AJ219" s="7"/>
      <c r="AK219" s="7"/>
    </row>
    <row r="220" spans="1:37" s="19" customFormat="1" ht="11.25">
      <c r="A220" s="11" t="s">
        <v>76</v>
      </c>
      <c r="B220" s="12" t="s">
        <v>30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4">
        <v>0</v>
      </c>
      <c r="AF220" s="15">
        <f>C220+D220+F220+H220+J220+L220+P220+R220+T220+V220+Z220+AB220+AD220</f>
        <v>0</v>
      </c>
      <c r="AG220" s="13">
        <v>0</v>
      </c>
      <c r="AH220" s="16">
        <v>2006</v>
      </c>
      <c r="AI220" s="17" t="s">
        <v>28</v>
      </c>
      <c r="AJ220" s="7"/>
      <c r="AK220" s="7"/>
    </row>
    <row r="221" spans="1:37" s="19" customFormat="1" ht="11.25">
      <c r="A221" s="11" t="s">
        <v>76</v>
      </c>
      <c r="B221" s="12" t="s">
        <v>31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>
        <f>X221+Y221</f>
        <v>4.668</v>
      </c>
      <c r="X221" s="13">
        <v>4.002</v>
      </c>
      <c r="Y221" s="13">
        <v>0.666</v>
      </c>
      <c r="Z221" s="13">
        <v>2.1</v>
      </c>
      <c r="AA221" s="13"/>
      <c r="AB221" s="13"/>
      <c r="AC221" s="13"/>
      <c r="AD221" s="13"/>
      <c r="AE221" s="14">
        <v>0.7</v>
      </c>
      <c r="AF221" s="15">
        <f>C221+D221+F221+H221+J221+L221+P221+R221+T221+V221+Z221+AB221+AD221</f>
        <v>2.1</v>
      </c>
      <c r="AG221" s="13">
        <v>4.668</v>
      </c>
      <c r="AH221" s="16">
        <v>2006</v>
      </c>
      <c r="AI221" s="17" t="s">
        <v>28</v>
      </c>
      <c r="AJ221" s="7"/>
      <c r="AK221" s="7"/>
    </row>
    <row r="222" spans="1:37" s="19" customFormat="1" ht="11.25">
      <c r="A222" s="11" t="s">
        <v>76</v>
      </c>
      <c r="B222" s="12" t="s">
        <v>32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4">
        <v>0</v>
      </c>
      <c r="AF222" s="15">
        <f>C222+D222+F222+H222+J222+L222+P222+R222+T222+V222+Z222+AB222+AD222</f>
        <v>0</v>
      </c>
      <c r="AG222" s="13">
        <v>0</v>
      </c>
      <c r="AH222" s="16">
        <v>2006</v>
      </c>
      <c r="AI222" s="17" t="s">
        <v>28</v>
      </c>
      <c r="AJ222" s="7"/>
      <c r="AK222" s="7"/>
    </row>
    <row r="223" spans="1:37" s="19" customFormat="1" ht="11.25">
      <c r="A223" s="11" t="s">
        <v>77</v>
      </c>
      <c r="B223" s="12" t="s">
        <v>27</v>
      </c>
      <c r="C223" s="13"/>
      <c r="D223" s="13"/>
      <c r="E223" s="13"/>
      <c r="F223" s="13"/>
      <c r="G223" s="13"/>
      <c r="H223" s="13"/>
      <c r="I223" s="13"/>
      <c r="J223" s="13"/>
      <c r="K223" s="13">
        <v>1.2</v>
      </c>
      <c r="L223" s="13">
        <v>1.1</v>
      </c>
      <c r="M223" s="13"/>
      <c r="N223" s="13">
        <v>1.2</v>
      </c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4">
        <v>10.3</v>
      </c>
      <c r="AF223" s="15">
        <f>C223+D223+F223+H223+J223+L223+P223+R223+T223+V223+Z223+AB223+AD223</f>
        <v>1.1</v>
      </c>
      <c r="AG223" s="13">
        <v>1.2</v>
      </c>
      <c r="AH223" s="16">
        <v>2006</v>
      </c>
      <c r="AI223" s="17" t="s">
        <v>28</v>
      </c>
      <c r="AJ223" s="7"/>
      <c r="AK223" s="7"/>
    </row>
    <row r="224" spans="1:37" s="19" customFormat="1" ht="11.25">
      <c r="A224" s="11" t="s">
        <v>77</v>
      </c>
      <c r="B224" s="12" t="s">
        <v>29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4">
        <v>0</v>
      </c>
      <c r="AF224" s="15">
        <f>C224+D224+F224+H224+J224+L224+P224+R224+T224+V224+Z224+AB224+AD224</f>
        <v>0</v>
      </c>
      <c r="AG224" s="13">
        <v>0</v>
      </c>
      <c r="AH224" s="16">
        <v>2006</v>
      </c>
      <c r="AI224" s="17" t="s">
        <v>28</v>
      </c>
      <c r="AJ224" s="7"/>
      <c r="AK224" s="7"/>
    </row>
    <row r="225" spans="1:37" s="19" customFormat="1" ht="11.25">
      <c r="A225" s="11" t="s">
        <v>77</v>
      </c>
      <c r="B225" s="12" t="s">
        <v>30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4">
        <v>0</v>
      </c>
      <c r="AF225" s="15">
        <f>C225+D225+F225+H225+J225+L225+P225+R225+T225+V225+Z225+AB225+AD225</f>
        <v>0</v>
      </c>
      <c r="AG225" s="13">
        <v>0</v>
      </c>
      <c r="AH225" s="16">
        <v>2006</v>
      </c>
      <c r="AI225" s="17" t="s">
        <v>28</v>
      </c>
      <c r="AJ225" s="7"/>
      <c r="AK225" s="7"/>
    </row>
    <row r="226" spans="1:37" s="19" customFormat="1" ht="11.25">
      <c r="A226" s="11" t="s">
        <v>77</v>
      </c>
      <c r="B226" s="12" t="s">
        <v>31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4">
        <v>0</v>
      </c>
      <c r="AF226" s="15">
        <f>C226+D226+F226+H226+J226+L226+P226+R226+T226+V226+Z226+AB226+AD226</f>
        <v>0</v>
      </c>
      <c r="AG226" s="13">
        <v>0</v>
      </c>
      <c r="AH226" s="16">
        <v>2006</v>
      </c>
      <c r="AI226" s="17" t="s">
        <v>28</v>
      </c>
      <c r="AJ226" s="7"/>
      <c r="AK226" s="7"/>
    </row>
    <row r="227" spans="1:37" s="19" customFormat="1" ht="11.25">
      <c r="A227" s="11" t="s">
        <v>77</v>
      </c>
      <c r="B227" s="12" t="s">
        <v>32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4">
        <v>0</v>
      </c>
      <c r="AF227" s="15">
        <f>C227+D227+F227+H227+J227+L227+P227+R227+T227+V227+Z227+AB227+AD227</f>
        <v>0</v>
      </c>
      <c r="AG227" s="13">
        <v>0</v>
      </c>
      <c r="AH227" s="16">
        <v>2006</v>
      </c>
      <c r="AI227" s="17" t="s">
        <v>28</v>
      </c>
      <c r="AJ227" s="7"/>
      <c r="AK227" s="7"/>
    </row>
    <row r="228" spans="1:36" s="7" customFormat="1" ht="11.25">
      <c r="A228" s="20" t="s">
        <v>78</v>
      </c>
      <c r="B228" s="18" t="s">
        <v>27</v>
      </c>
      <c r="C228" s="21"/>
      <c r="D228" s="21"/>
      <c r="E228" s="15"/>
      <c r="F228" s="15"/>
      <c r="G228" s="15"/>
      <c r="H228" s="15"/>
      <c r="I228" s="15"/>
      <c r="J228" s="15"/>
      <c r="K228" s="15">
        <v>4.66</v>
      </c>
      <c r="L228" s="15">
        <v>11.2</v>
      </c>
      <c r="M228" s="15"/>
      <c r="N228" s="15">
        <v>4.66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4">
        <v>23.8</v>
      </c>
      <c r="AF228" s="15">
        <f>C228+D228+F228+H228+J228+L228+P228+R228+T228+V228+Z228+AB228+AD228</f>
        <v>11.2</v>
      </c>
      <c r="AG228" s="22">
        <f>E228+G228+O228+K228+I228+W228+Q228+AA228+AC228</f>
        <v>4.66</v>
      </c>
      <c r="AH228" s="36">
        <v>2002</v>
      </c>
      <c r="AI228" s="36" t="s">
        <v>28</v>
      </c>
      <c r="AJ228" s="19"/>
    </row>
    <row r="229" spans="1:36" s="7" customFormat="1" ht="11.25">
      <c r="A229" s="20" t="s">
        <v>78</v>
      </c>
      <c r="B229" s="23" t="s">
        <v>29</v>
      </c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4">
        <v>0</v>
      </c>
      <c r="AF229" s="15">
        <f>C229+D229+F229+H229+J229+L229+P229+R229+T229+V229+Z229+AB229+AD229</f>
        <v>0</v>
      </c>
      <c r="AG229" s="22">
        <f>E229+G229+O229+K229+I229+W229+Q229+AA229+AC229</f>
        <v>0</v>
      </c>
      <c r="AH229" s="36">
        <v>2002</v>
      </c>
      <c r="AI229" s="36" t="s">
        <v>28</v>
      </c>
      <c r="AJ229" s="19"/>
    </row>
    <row r="230" spans="1:36" s="7" customFormat="1" ht="11.25">
      <c r="A230" s="20" t="s">
        <v>78</v>
      </c>
      <c r="B230" s="12" t="s">
        <v>30</v>
      </c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4">
        <v>0</v>
      </c>
      <c r="AF230" s="15">
        <f>C230+D230+F230+H230+J230+L230+P230+R230+T230+V230+Z230+AB230+AD230</f>
        <v>0</v>
      </c>
      <c r="AG230" s="22">
        <f>E230+G230+O230+K230+I230+W230+Q230+AA230+AC230</f>
        <v>0</v>
      </c>
      <c r="AH230" s="36">
        <v>2002</v>
      </c>
      <c r="AI230" s="36" t="s">
        <v>28</v>
      </c>
      <c r="AJ230" s="19"/>
    </row>
    <row r="231" spans="1:36" s="7" customFormat="1" ht="11.25">
      <c r="A231" s="20" t="s">
        <v>78</v>
      </c>
      <c r="B231" s="23" t="s">
        <v>31</v>
      </c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4">
        <v>0</v>
      </c>
      <c r="AF231" s="15">
        <f>C231+D231+F231+H231+J231+L231+P231+R231+T231+V231+Z231+AB231+AD231</f>
        <v>0</v>
      </c>
      <c r="AG231" s="22">
        <f>E231+G231+O231+K231+I231+W231+Q231+AA231+AC231</f>
        <v>0</v>
      </c>
      <c r="AH231" s="36">
        <v>2002</v>
      </c>
      <c r="AI231" s="36" t="s">
        <v>28</v>
      </c>
      <c r="AJ231" s="19"/>
    </row>
    <row r="232" spans="1:36" s="7" customFormat="1" ht="11.25">
      <c r="A232" s="20" t="s">
        <v>78</v>
      </c>
      <c r="B232" s="23" t="s">
        <v>32</v>
      </c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4">
        <v>0</v>
      </c>
      <c r="AF232" s="15">
        <f>C232+D232+F232+H232+J232+L232+P232+R232+T232+V232+Z232+AB232+AD232</f>
        <v>0</v>
      </c>
      <c r="AG232" s="22">
        <f>E232+G232+O232+K232+I232+W232+Q232+AA232+AC232</f>
        <v>0</v>
      </c>
      <c r="AH232" s="36">
        <v>2002</v>
      </c>
      <c r="AI232" s="36" t="s">
        <v>28</v>
      </c>
      <c r="AJ232" s="19"/>
    </row>
    <row r="233" spans="1:37" s="7" customFormat="1" ht="11.25">
      <c r="A233" s="20" t="s">
        <v>79</v>
      </c>
      <c r="B233" s="18" t="s">
        <v>27</v>
      </c>
      <c r="C233" s="21"/>
      <c r="D233" s="21">
        <v>4.8</v>
      </c>
      <c r="E233" s="15"/>
      <c r="F233" s="15"/>
      <c r="G233" s="15"/>
      <c r="H233" s="15"/>
      <c r="I233" s="15"/>
      <c r="J233" s="15"/>
      <c r="K233" s="15">
        <v>8.18</v>
      </c>
      <c r="L233" s="15"/>
      <c r="M233" s="15"/>
      <c r="N233" s="15">
        <v>8.18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4">
        <v>22.5</v>
      </c>
      <c r="AF233" s="15">
        <f>C233+D233+F233+H233+J233+L233+P233+R233+T233+V233+Z233+AB233+AD233</f>
        <v>4.8</v>
      </c>
      <c r="AG233" s="22">
        <f>E233+G233+I233+K233+O233+Q233+S233+U233+W233+AA233+AC233</f>
        <v>8.18</v>
      </c>
      <c r="AH233" s="36">
        <v>2005</v>
      </c>
      <c r="AI233" s="36" t="s">
        <v>28</v>
      </c>
      <c r="AK233" s="19"/>
    </row>
    <row r="234" spans="1:37" s="7" customFormat="1" ht="11.25">
      <c r="A234" s="20" t="s">
        <v>79</v>
      </c>
      <c r="B234" s="23" t="s">
        <v>29</v>
      </c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4">
        <v>0</v>
      </c>
      <c r="AF234" s="15">
        <f>C234+D234+F234+H234+J234+L234+P234+R234+T234+V234+Z234+AB234+AD234</f>
        <v>0</v>
      </c>
      <c r="AG234" s="22">
        <f>E234+G234+I234+K234+O234+Q234+S234+U234+W234+AA234+AC234</f>
        <v>0</v>
      </c>
      <c r="AH234" s="36">
        <v>2005</v>
      </c>
      <c r="AI234" s="36" t="s">
        <v>28</v>
      </c>
      <c r="AK234" s="19"/>
    </row>
    <row r="235" spans="1:37" s="7" customFormat="1" ht="11.25">
      <c r="A235" s="20" t="s">
        <v>79</v>
      </c>
      <c r="B235" s="12" t="s">
        <v>30</v>
      </c>
      <c r="C235" s="15"/>
      <c r="D235" s="15"/>
      <c r="E235" s="15"/>
      <c r="F235" s="15"/>
      <c r="G235" s="15"/>
      <c r="H235" s="15"/>
      <c r="I235" s="15">
        <v>16.5</v>
      </c>
      <c r="J235" s="15">
        <v>69.7</v>
      </c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4">
        <v>42.5</v>
      </c>
      <c r="AF235" s="15">
        <f>C235+D235+F235+H235+J235+L235+P235+R235+T235+V235+Z235+AB235+AD235</f>
        <v>69.7</v>
      </c>
      <c r="AG235" s="22">
        <f>E235+G235+I235+K235+O235+Q235+S235+U235+W235+AA235+AC235</f>
        <v>16.5</v>
      </c>
      <c r="AH235" s="36">
        <v>2005</v>
      </c>
      <c r="AI235" s="36" t="s">
        <v>28</v>
      </c>
      <c r="AK235" s="19"/>
    </row>
    <row r="236" spans="1:37" s="7" customFormat="1" ht="11.25">
      <c r="A236" s="20" t="s">
        <v>79</v>
      </c>
      <c r="B236" s="23" t="s">
        <v>31</v>
      </c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>
        <f>X236+Y236</f>
        <v>15.84</v>
      </c>
      <c r="X236" s="15">
        <v>7.2</v>
      </c>
      <c r="Y236" s="15">
        <v>8.64</v>
      </c>
      <c r="Z236" s="15">
        <f>6+7.2</f>
        <v>13.2</v>
      </c>
      <c r="AA236" s="15"/>
      <c r="AB236" s="15"/>
      <c r="AC236" s="15"/>
      <c r="AD236" s="15"/>
      <c r="AE236" s="14">
        <v>13.7</v>
      </c>
      <c r="AF236" s="15">
        <f>C236+D236+F236+H236+J236+L236+P236+R236+T236+V236+Z236+AB236+AD236</f>
        <v>13.2</v>
      </c>
      <c r="AG236" s="22">
        <f>E236+G236+I236+K236+O236+Q236+S236+U236+W236+AA236+AC236</f>
        <v>15.84</v>
      </c>
      <c r="AH236" s="36">
        <v>2005</v>
      </c>
      <c r="AI236" s="36" t="s">
        <v>28</v>
      </c>
      <c r="AK236" s="19"/>
    </row>
    <row r="237" spans="1:37" s="7" customFormat="1" ht="11.25">
      <c r="A237" s="20" t="s">
        <v>79</v>
      </c>
      <c r="B237" s="23" t="s">
        <v>32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4">
        <v>0</v>
      </c>
      <c r="AF237" s="15">
        <f>C237+D237+F237+H237+J237+L237+P237+R237+T237+V237+Z237+AB237+AD237</f>
        <v>0</v>
      </c>
      <c r="AG237" s="22">
        <f>E237+G237+I237+K237+O237+Q237+S237+U237+W237+AA237+AC237</f>
        <v>0</v>
      </c>
      <c r="AH237" s="36">
        <v>2005</v>
      </c>
      <c r="AI237" s="36" t="s">
        <v>28</v>
      </c>
      <c r="AK237" s="19"/>
    </row>
    <row r="238" spans="1:35" s="7" customFormat="1" ht="11.25">
      <c r="A238" s="20" t="s">
        <v>80</v>
      </c>
      <c r="B238" s="18" t="s">
        <v>27</v>
      </c>
      <c r="C238" s="21"/>
      <c r="D238" s="21">
        <v>12.2</v>
      </c>
      <c r="E238" s="27"/>
      <c r="F238" s="27"/>
      <c r="G238" s="27"/>
      <c r="H238" s="27"/>
      <c r="I238" s="27"/>
      <c r="J238" s="27"/>
      <c r="K238" s="27">
        <f>M238+N238</f>
        <v>13.08</v>
      </c>
      <c r="L238" s="27">
        <v>1.2</v>
      </c>
      <c r="M238" s="27"/>
      <c r="N238" s="27">
        <v>13.08</v>
      </c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14">
        <v>35.8</v>
      </c>
      <c r="AF238" s="15">
        <f>C238+D238+F238+H238+J238+L238+P238+R238+T238+V238+Z238+AB238+AD238</f>
        <v>13.399999999999999</v>
      </c>
      <c r="AG238" s="22">
        <f>E238+G238+I238+K238+O238+Q238+S238+U238+W238+AA238+AC238</f>
        <v>13.08</v>
      </c>
      <c r="AH238" s="16">
        <v>2006</v>
      </c>
      <c r="AI238" s="36" t="s">
        <v>28</v>
      </c>
    </row>
    <row r="239" spans="1:35" s="7" customFormat="1" ht="11.25">
      <c r="A239" s="20" t="s">
        <v>80</v>
      </c>
      <c r="B239" s="23" t="s">
        <v>29</v>
      </c>
      <c r="C239" s="15"/>
      <c r="D239" s="15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14">
        <v>0.4</v>
      </c>
      <c r="AF239" s="15">
        <f>C239+D239+F239+H239+J239+L239+P239+R239+T239+V239+Z239+AB239+AD239</f>
        <v>0</v>
      </c>
      <c r="AG239" s="22">
        <f>E239+G239+I239+K239+O239+Q239+S239+U239+W239+AA239+AC239</f>
        <v>0</v>
      </c>
      <c r="AH239" s="16">
        <v>2006</v>
      </c>
      <c r="AI239" s="36" t="s">
        <v>28</v>
      </c>
    </row>
    <row r="240" spans="1:35" s="7" customFormat="1" ht="11.25">
      <c r="A240" s="20" t="s">
        <v>80</v>
      </c>
      <c r="B240" s="12" t="s">
        <v>30</v>
      </c>
      <c r="C240" s="15"/>
      <c r="D240" s="15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14">
        <v>0</v>
      </c>
      <c r="AF240" s="15">
        <f>C240+D240+F240+H240+J240+L240+P240+R240+T240+V240+Z240+AB240+AD240</f>
        <v>0</v>
      </c>
      <c r="AG240" s="22">
        <f>E240+G240+I240+K240+O240+Q240+S240+U240+W240+AA240+AC240</f>
        <v>0</v>
      </c>
      <c r="AH240" s="16">
        <v>2006</v>
      </c>
      <c r="AI240" s="36" t="s">
        <v>28</v>
      </c>
    </row>
    <row r="241" spans="1:35" s="7" customFormat="1" ht="11.25">
      <c r="A241" s="20" t="s">
        <v>80</v>
      </c>
      <c r="B241" s="23" t="s">
        <v>31</v>
      </c>
      <c r="C241" s="15"/>
      <c r="D241" s="15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14">
        <v>0</v>
      </c>
      <c r="AF241" s="15">
        <f>C241+D241+F241+H241+J241+L241+P241+R241+T241+V241+Z241+AB241+AD241</f>
        <v>0</v>
      </c>
      <c r="AG241" s="22">
        <f>E241+G241+I241+K241+O241+Q241+S241+U241+W241+AA241+AC241</f>
        <v>0</v>
      </c>
      <c r="AH241" s="16">
        <v>2006</v>
      </c>
      <c r="AI241" s="36" t="s">
        <v>28</v>
      </c>
    </row>
    <row r="242" spans="1:35" s="7" customFormat="1" ht="11.25">
      <c r="A242" s="20" t="s">
        <v>80</v>
      </c>
      <c r="B242" s="23" t="s">
        <v>32</v>
      </c>
      <c r="C242" s="15"/>
      <c r="D242" s="15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14">
        <v>0</v>
      </c>
      <c r="AF242" s="15">
        <f>C242+D242+F242+H242+J242+L242+P242+R242+T242+V242+Z242+AB242+AD242</f>
        <v>0</v>
      </c>
      <c r="AG242" s="22">
        <f>E242+G242+I242+K242+O242+Q242+S242+U242+W242+AA242+AC242</f>
        <v>0</v>
      </c>
      <c r="AH242" s="16">
        <v>2006</v>
      </c>
      <c r="AI242" s="36" t="s">
        <v>28</v>
      </c>
    </row>
    <row r="243" spans="1:37" s="19" customFormat="1" ht="11.25">
      <c r="A243" s="11" t="s">
        <v>81</v>
      </c>
      <c r="B243" s="12" t="s">
        <v>27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>
        <v>3.7</v>
      </c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4">
        <v>6</v>
      </c>
      <c r="AF243" s="15">
        <f>C243+D243+F243+H243+J243+L243+P243+R243+T243+V243+Z243+AB243+AD243</f>
        <v>3.7</v>
      </c>
      <c r="AG243" s="13">
        <v>0</v>
      </c>
      <c r="AH243" s="16">
        <v>2006</v>
      </c>
      <c r="AI243" s="17" t="s">
        <v>28</v>
      </c>
      <c r="AJ243" s="7"/>
      <c r="AK243" s="7"/>
    </row>
    <row r="244" spans="1:37" s="19" customFormat="1" ht="11.25">
      <c r="A244" s="11" t="s">
        <v>81</v>
      </c>
      <c r="B244" s="12" t="s">
        <v>29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4">
        <v>0</v>
      </c>
      <c r="AF244" s="15">
        <f>C244+D244+F244+H244+J244+L244+P244+R244+T244+V244+Z244+AB244+AD244</f>
        <v>0</v>
      </c>
      <c r="AG244" s="13">
        <v>0</v>
      </c>
      <c r="AH244" s="16">
        <v>2006</v>
      </c>
      <c r="AI244" s="17" t="s">
        <v>28</v>
      </c>
      <c r="AJ244" s="7"/>
      <c r="AK244" s="7"/>
    </row>
    <row r="245" spans="1:37" s="19" customFormat="1" ht="11.25">
      <c r="A245" s="11" t="s">
        <v>81</v>
      </c>
      <c r="B245" s="12" t="s">
        <v>30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4">
        <v>0</v>
      </c>
      <c r="AF245" s="15">
        <f>C245+D245+F245+H245+J245+L245+P245+R245+T245+V245+Z245+AB245+AD245</f>
        <v>0</v>
      </c>
      <c r="AG245" s="13">
        <v>0</v>
      </c>
      <c r="AH245" s="16">
        <v>2006</v>
      </c>
      <c r="AI245" s="17" t="s">
        <v>28</v>
      </c>
      <c r="AJ245" s="7"/>
      <c r="AK245" s="7"/>
    </row>
    <row r="246" spans="1:37" s="19" customFormat="1" ht="11.25">
      <c r="A246" s="11" t="s">
        <v>81</v>
      </c>
      <c r="B246" s="12" t="s">
        <v>31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4">
        <v>0</v>
      </c>
      <c r="AF246" s="15">
        <f>C246+D246+F246+H246+J246+L246+P246+R246+T246+V246+Z246+AB246+AD246</f>
        <v>0</v>
      </c>
      <c r="AG246" s="13">
        <v>0</v>
      </c>
      <c r="AH246" s="16">
        <v>2006</v>
      </c>
      <c r="AI246" s="17" t="s">
        <v>28</v>
      </c>
      <c r="AJ246" s="7"/>
      <c r="AK246" s="7"/>
    </row>
    <row r="247" spans="1:37" s="19" customFormat="1" ht="11.25">
      <c r="A247" s="11" t="s">
        <v>81</v>
      </c>
      <c r="B247" s="12" t="s">
        <v>32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4">
        <v>0</v>
      </c>
      <c r="AF247" s="15">
        <f>C247+D247+F247+H247+J247+L247+P247+R247+T247+V247+Z247+AB247+AD247</f>
        <v>0</v>
      </c>
      <c r="AG247" s="13">
        <v>0</v>
      </c>
      <c r="AH247" s="16">
        <v>2006</v>
      </c>
      <c r="AI247" s="17" t="s">
        <v>28</v>
      </c>
      <c r="AJ247" s="7"/>
      <c r="AK247" s="7"/>
    </row>
    <row r="248" spans="1:36" s="7" customFormat="1" ht="11.25">
      <c r="A248" s="20" t="s">
        <v>82</v>
      </c>
      <c r="B248" s="18" t="s">
        <v>27</v>
      </c>
      <c r="C248" s="21"/>
      <c r="D248" s="21"/>
      <c r="E248" s="15"/>
      <c r="F248" s="15"/>
      <c r="G248" s="15"/>
      <c r="H248" s="15"/>
      <c r="I248" s="15"/>
      <c r="J248" s="15"/>
      <c r="K248" s="15">
        <v>57.5</v>
      </c>
      <c r="L248" s="15">
        <v>190.9</v>
      </c>
      <c r="M248" s="15"/>
      <c r="N248" s="15">
        <v>57.5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4">
        <v>224.6</v>
      </c>
      <c r="AF248" s="15">
        <f>C248+D248+F248+H248+J248+L248+P248+R248+T248+V248+Z248+AB248+AD248</f>
        <v>190.9</v>
      </c>
      <c r="AG248" s="22">
        <f>E248+G248+I248+K248+O248+Q248+S248+U248+W248+AA248+AC248</f>
        <v>57.5</v>
      </c>
      <c r="AH248" s="36">
        <v>2005</v>
      </c>
      <c r="AI248" s="36" t="s">
        <v>28</v>
      </c>
      <c r="AJ248" s="19"/>
    </row>
    <row r="249" spans="1:36" s="7" customFormat="1" ht="11.25">
      <c r="A249" s="20" t="s">
        <v>82</v>
      </c>
      <c r="B249" s="23" t="s">
        <v>29</v>
      </c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4">
        <v>10.6</v>
      </c>
      <c r="AF249" s="15">
        <f>C249+D249+F249+H249+J249+L249+P249+R249+T249+V249+Z249+AB249+AD249</f>
        <v>0</v>
      </c>
      <c r="AG249" s="22">
        <f>E249+G249+I249+K249+O249+Q249+S249+U249+W249+AA249+AC249</f>
        <v>0</v>
      </c>
      <c r="AH249" s="36">
        <v>2005</v>
      </c>
      <c r="AI249" s="36" t="s">
        <v>28</v>
      </c>
      <c r="AJ249" s="19"/>
    </row>
    <row r="250" spans="1:36" s="7" customFormat="1" ht="11.25">
      <c r="A250" s="20" t="s">
        <v>82</v>
      </c>
      <c r="B250" s="12" t="s">
        <v>30</v>
      </c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4">
        <v>0.2</v>
      </c>
      <c r="AF250" s="15">
        <f>C250+D250+F250+H250+J250+L250+P250+R250+T250+V250+Z250+AB250+AD250</f>
        <v>0</v>
      </c>
      <c r="AG250" s="22">
        <f>E250+G250+I250+K250+O250+Q250+S250+U250+W250+AA250+AC250</f>
        <v>0</v>
      </c>
      <c r="AH250" s="36">
        <v>2005</v>
      </c>
      <c r="AI250" s="36" t="s">
        <v>28</v>
      </c>
      <c r="AJ250" s="19"/>
    </row>
    <row r="251" spans="1:36" s="7" customFormat="1" ht="11.25">
      <c r="A251" s="20" t="s">
        <v>82</v>
      </c>
      <c r="B251" s="23" t="s">
        <v>31</v>
      </c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>
        <f>X251+Y251</f>
        <v>555.45</v>
      </c>
      <c r="X251" s="15">
        <v>32.658</v>
      </c>
      <c r="Y251" s="15">
        <v>522.792</v>
      </c>
      <c r="Z251" s="15">
        <v>126.4</v>
      </c>
      <c r="AA251" s="15"/>
      <c r="AB251" s="15"/>
      <c r="AC251" s="15"/>
      <c r="AD251" s="15"/>
      <c r="AE251" s="14">
        <v>400.7</v>
      </c>
      <c r="AF251" s="15">
        <f>C251+D251+F251+H251+J251+L251+P251+R251+T251+V251+Z251+AB251+AD251</f>
        <v>126.4</v>
      </c>
      <c r="AG251" s="22">
        <f>E251+G251+I251+K251+O251+Q251+S251+U251+W251+AA251+AC251</f>
        <v>555.45</v>
      </c>
      <c r="AH251" s="36">
        <v>2005</v>
      </c>
      <c r="AI251" s="36" t="s">
        <v>28</v>
      </c>
      <c r="AJ251" s="19"/>
    </row>
    <row r="252" spans="1:36" s="7" customFormat="1" ht="11.25">
      <c r="A252" s="20" t="s">
        <v>82</v>
      </c>
      <c r="B252" s="23" t="s">
        <v>32</v>
      </c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4">
        <v>0</v>
      </c>
      <c r="AF252" s="15">
        <f>C252+D252+F252+H252+J252+L252+P252+R252+T252+V252+Z252+AB252+AD252</f>
        <v>0</v>
      </c>
      <c r="AG252" s="22">
        <f>E252+G252+I252+K252+O252+Q252+S252+U252+W252+AA252+AC252</f>
        <v>0</v>
      </c>
      <c r="AH252" s="36">
        <v>2005</v>
      </c>
      <c r="AI252" s="36" t="s">
        <v>28</v>
      </c>
      <c r="AJ252" s="19"/>
    </row>
    <row r="253" spans="1:37" s="7" customFormat="1" ht="11.25">
      <c r="A253" s="20" t="s">
        <v>83</v>
      </c>
      <c r="B253" s="18" t="s">
        <v>27</v>
      </c>
      <c r="C253" s="21"/>
      <c r="D253" s="21"/>
      <c r="E253" s="15"/>
      <c r="F253" s="15"/>
      <c r="G253" s="15"/>
      <c r="H253" s="15"/>
      <c r="I253" s="15"/>
      <c r="J253" s="15"/>
      <c r="K253" s="15">
        <v>9.276</v>
      </c>
      <c r="L253" s="15">
        <v>18.8</v>
      </c>
      <c r="M253" s="15"/>
      <c r="N253" s="15">
        <v>9.276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4">
        <v>42.4</v>
      </c>
      <c r="AF253" s="15">
        <f>C253+D253+F253+H253+J253+L253+P253+R253+T253+V253+Z253+AB253+AD253</f>
        <v>18.8</v>
      </c>
      <c r="AG253" s="22">
        <f>E253+G253+O253+K253+I253+W253+Q253+AA253+AC253</f>
        <v>9.276</v>
      </c>
      <c r="AH253" s="36">
        <v>2005</v>
      </c>
      <c r="AI253" s="36" t="s">
        <v>28</v>
      </c>
      <c r="AJ253" s="19"/>
      <c r="AK253" s="19"/>
    </row>
    <row r="254" spans="1:37" s="7" customFormat="1" ht="11.25">
      <c r="A254" s="20" t="s">
        <v>83</v>
      </c>
      <c r="B254" s="23" t="s">
        <v>29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4">
        <v>0</v>
      </c>
      <c r="AF254" s="15">
        <f>C254+D254+F254+H254+J254+L254+P254+R254+T254+V254+Z254+AB254+AD254</f>
        <v>0</v>
      </c>
      <c r="AG254" s="22">
        <f>E254+G254+O254+K254+I254+W254+Q254+AA254+AC254</f>
        <v>0</v>
      </c>
      <c r="AH254" s="36">
        <v>2005</v>
      </c>
      <c r="AI254" s="36" t="s">
        <v>28</v>
      </c>
      <c r="AJ254" s="19"/>
      <c r="AK254" s="19"/>
    </row>
    <row r="255" spans="1:37" s="7" customFormat="1" ht="11.25">
      <c r="A255" s="20" t="s">
        <v>83</v>
      </c>
      <c r="B255" s="12" t="s">
        <v>30</v>
      </c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4">
        <v>8.6</v>
      </c>
      <c r="AF255" s="15">
        <f>C255+D255+F255+H255+J255+L255+P255+R255+T255+V255+Z255+AB255+AD255</f>
        <v>0</v>
      </c>
      <c r="AG255" s="22">
        <f>E255+G255+O255+K255+I255+W255+Q255+AA255+AC255</f>
        <v>0</v>
      </c>
      <c r="AH255" s="36">
        <v>2005</v>
      </c>
      <c r="AI255" s="36" t="s">
        <v>28</v>
      </c>
      <c r="AJ255" s="19"/>
      <c r="AK255" s="19"/>
    </row>
    <row r="256" spans="1:37" s="7" customFormat="1" ht="11.25">
      <c r="A256" s="20" t="s">
        <v>83</v>
      </c>
      <c r="B256" s="23" t="s">
        <v>31</v>
      </c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22" t="s">
        <v>35</v>
      </c>
      <c r="AF256" s="15">
        <f>C256+D256+F256+H256+J256+L256+P256+R256+T256+V256+Z256+AB256+AD256</f>
        <v>0</v>
      </c>
      <c r="AG256" s="22">
        <f>E256+G256+O256+K256+I256+W256+Q256+AA256+AC256</f>
        <v>0</v>
      </c>
      <c r="AH256" s="36">
        <v>2005</v>
      </c>
      <c r="AI256" s="36" t="s">
        <v>28</v>
      </c>
      <c r="AJ256" s="19"/>
      <c r="AK256" s="19"/>
    </row>
    <row r="257" spans="1:37" s="7" customFormat="1" ht="11.25">
      <c r="A257" s="20" t="s">
        <v>83</v>
      </c>
      <c r="B257" s="23" t="s">
        <v>32</v>
      </c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4">
        <v>0</v>
      </c>
      <c r="AF257" s="15">
        <f>C257+D257+F257+H257+J257+L257+P257+R257+T257+V257+Z257+AB257+AD257</f>
        <v>0</v>
      </c>
      <c r="AG257" s="22">
        <f>E257+G257+O257+K257+I257+W257+Q257+AA257+AC257</f>
        <v>0</v>
      </c>
      <c r="AH257" s="36">
        <v>2005</v>
      </c>
      <c r="AI257" s="36" t="s">
        <v>28</v>
      </c>
      <c r="AJ257" s="19"/>
      <c r="AK257" s="19"/>
    </row>
    <row r="258" spans="1:37" s="7" customFormat="1" ht="11.25">
      <c r="A258" s="20" t="s">
        <v>84</v>
      </c>
      <c r="B258" s="18" t="s">
        <v>27</v>
      </c>
      <c r="C258" s="15"/>
      <c r="D258" s="15"/>
      <c r="E258" s="15"/>
      <c r="F258" s="15"/>
      <c r="G258" s="15"/>
      <c r="H258" s="15"/>
      <c r="I258" s="15"/>
      <c r="J258" s="15"/>
      <c r="K258" s="15">
        <v>12.5</v>
      </c>
      <c r="L258" s="15">
        <v>22.3</v>
      </c>
      <c r="M258" s="15"/>
      <c r="N258" s="15">
        <v>12.5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4">
        <v>26.3</v>
      </c>
      <c r="AF258" s="15">
        <f>C258+D258+F258+H258+J258+L258+P258+R258+T258+V258+Z258+AB258+AD258</f>
        <v>22.3</v>
      </c>
      <c r="AG258" s="22">
        <f>E258+G258+O258+K258+I258+W258+Q258+AA258+AC258</f>
        <v>12.5</v>
      </c>
      <c r="AH258" s="36">
        <v>2005</v>
      </c>
      <c r="AI258" s="36" t="s">
        <v>28</v>
      </c>
      <c r="AJ258" s="19"/>
      <c r="AK258" s="19"/>
    </row>
    <row r="259" spans="1:37" s="7" customFormat="1" ht="11.25">
      <c r="A259" s="20" t="s">
        <v>84</v>
      </c>
      <c r="B259" s="23" t="s">
        <v>29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4">
        <v>0</v>
      </c>
      <c r="AF259" s="15">
        <f>C259+D259+F259+H259+J259+L259+P259+R259+T259+V259+Z259+AB259+AD259</f>
        <v>0</v>
      </c>
      <c r="AG259" s="22">
        <f>E259+G259+O259+K259+I259+W259+Q259+AA259+AC259</f>
        <v>0</v>
      </c>
      <c r="AH259" s="36">
        <v>2005</v>
      </c>
      <c r="AI259" s="36" t="s">
        <v>28</v>
      </c>
      <c r="AJ259" s="19"/>
      <c r="AK259" s="19"/>
    </row>
    <row r="260" spans="1:37" s="7" customFormat="1" ht="11.25">
      <c r="A260" s="20" t="s">
        <v>84</v>
      </c>
      <c r="B260" s="12" t="s">
        <v>30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4">
        <v>0</v>
      </c>
      <c r="AF260" s="15">
        <f>C260+D260+F260+H260+J260+L260+P260+R260+T260+V260+Z260+AB260+AD260</f>
        <v>0</v>
      </c>
      <c r="AG260" s="22">
        <f>E260+G260+O260+K260+I260+W260+Q260+AA260+AC260</f>
        <v>0</v>
      </c>
      <c r="AH260" s="36">
        <v>2005</v>
      </c>
      <c r="AI260" s="36" t="s">
        <v>28</v>
      </c>
      <c r="AJ260" s="19"/>
      <c r="AK260" s="19"/>
    </row>
    <row r="261" spans="1:37" s="7" customFormat="1" ht="11.25">
      <c r="A261" s="20" t="s">
        <v>84</v>
      </c>
      <c r="B261" s="23" t="s">
        <v>31</v>
      </c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4">
        <v>0</v>
      </c>
      <c r="AF261" s="15">
        <f>C261+D261+F261+H261+J261+L261+P261+R261+T261+V261+Z261+AB261+AD261</f>
        <v>0</v>
      </c>
      <c r="AG261" s="22">
        <f>E261+G261+O261+K261+I261+W261+Q261+AA261+AC261</f>
        <v>0</v>
      </c>
      <c r="AH261" s="36">
        <v>2005</v>
      </c>
      <c r="AI261" s="36" t="s">
        <v>28</v>
      </c>
      <c r="AJ261" s="19"/>
      <c r="AK261" s="19"/>
    </row>
    <row r="262" spans="1:37" s="7" customFormat="1" ht="11.25">
      <c r="A262" s="20" t="s">
        <v>84</v>
      </c>
      <c r="B262" s="23" t="s">
        <v>32</v>
      </c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4">
        <v>0</v>
      </c>
      <c r="AF262" s="15">
        <f>C262+D262+F262+H262+J262+L262+P262+R262+T262+V262+Z262+AB262+AD262</f>
        <v>0</v>
      </c>
      <c r="AG262" s="22">
        <f>E262+G262+O262+K262+I262+W262+Q262+AA262+AC262</f>
        <v>0</v>
      </c>
      <c r="AH262" s="36">
        <v>2005</v>
      </c>
      <c r="AI262" s="36" t="s">
        <v>28</v>
      </c>
      <c r="AJ262" s="19"/>
      <c r="AK262" s="19"/>
    </row>
    <row r="263" spans="1:36" s="19" customFormat="1" ht="11.25">
      <c r="A263" s="11" t="s">
        <v>85</v>
      </c>
      <c r="B263" s="12" t="s">
        <v>27</v>
      </c>
      <c r="C263" s="13"/>
      <c r="D263" s="13"/>
      <c r="E263" s="13"/>
      <c r="F263" s="13"/>
      <c r="G263" s="13"/>
      <c r="H263" s="13"/>
      <c r="I263" s="13"/>
      <c r="J263" s="13"/>
      <c r="K263" s="13">
        <v>8.824</v>
      </c>
      <c r="L263" s="13">
        <v>45.2</v>
      </c>
      <c r="M263" s="13"/>
      <c r="N263" s="13">
        <v>8.824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4">
        <v>53.2</v>
      </c>
      <c r="AF263" s="15">
        <f>C263+D263+F263+H263+J263+L263+P263+R263+T263+V263+Z263+AB263+AD263</f>
        <v>45.2</v>
      </c>
      <c r="AG263" s="13">
        <v>8.824</v>
      </c>
      <c r="AH263" s="16">
        <v>2006</v>
      </c>
      <c r="AI263" s="17" t="s">
        <v>28</v>
      </c>
      <c r="AJ263" s="7"/>
    </row>
    <row r="264" spans="1:36" s="19" customFormat="1" ht="11.25">
      <c r="A264" s="11" t="s">
        <v>85</v>
      </c>
      <c r="B264" s="12" t="s">
        <v>29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4">
        <v>0</v>
      </c>
      <c r="AF264" s="15">
        <f>C264+D264+F264+H264+J264+L264+P264+R264+T264+V264+Z264+AB264+AD264</f>
        <v>0</v>
      </c>
      <c r="AG264" s="13">
        <v>0</v>
      </c>
      <c r="AH264" s="16">
        <v>2006</v>
      </c>
      <c r="AI264" s="17" t="s">
        <v>28</v>
      </c>
      <c r="AJ264" s="7"/>
    </row>
    <row r="265" spans="1:36" s="19" customFormat="1" ht="11.25">
      <c r="A265" s="11" t="s">
        <v>85</v>
      </c>
      <c r="B265" s="12" t="s">
        <v>30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4">
        <v>0.2</v>
      </c>
      <c r="AF265" s="15">
        <f>C265+D265+F265+H265+J265+L265+P265+R265+T265+V265+Z265+AB265+AD265</f>
        <v>0</v>
      </c>
      <c r="AG265" s="13">
        <v>0</v>
      </c>
      <c r="AH265" s="16">
        <v>2006</v>
      </c>
      <c r="AI265" s="17" t="s">
        <v>28</v>
      </c>
      <c r="AJ265" s="7"/>
    </row>
    <row r="266" spans="1:36" s="19" customFormat="1" ht="11.25">
      <c r="A266" s="11" t="s">
        <v>85</v>
      </c>
      <c r="B266" s="12" t="s">
        <v>31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4">
        <v>1.4</v>
      </c>
      <c r="AF266" s="15">
        <f>C266+D266+F266+H266+J266+L266+P266+R266+T266+V266+Z266+AB266+AD266</f>
        <v>0</v>
      </c>
      <c r="AG266" s="13">
        <v>0</v>
      </c>
      <c r="AH266" s="16">
        <v>2006</v>
      </c>
      <c r="AI266" s="17" t="s">
        <v>28</v>
      </c>
      <c r="AJ266" s="7"/>
    </row>
    <row r="267" spans="1:36" s="19" customFormat="1" ht="11.25">
      <c r="A267" s="11" t="s">
        <v>85</v>
      </c>
      <c r="B267" s="12" t="s">
        <v>32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4">
        <v>0</v>
      </c>
      <c r="AF267" s="15">
        <f>C267+D267+F267+H267+J267+L267+P267+R267+T267+V267+Z267+AB267+AD267</f>
        <v>0</v>
      </c>
      <c r="AG267" s="13">
        <v>0</v>
      </c>
      <c r="AH267" s="16">
        <v>2006</v>
      </c>
      <c r="AI267" s="17" t="s">
        <v>28</v>
      </c>
      <c r="AJ267" s="7"/>
    </row>
    <row r="268" spans="1:37" s="19" customFormat="1" ht="11.25">
      <c r="A268" s="11" t="s">
        <v>86</v>
      </c>
      <c r="B268" s="12" t="s">
        <v>27</v>
      </c>
      <c r="C268" s="13"/>
      <c r="D268" s="13"/>
      <c r="E268" s="13"/>
      <c r="F268" s="13"/>
      <c r="G268" s="13"/>
      <c r="H268" s="13"/>
      <c r="I268" s="13"/>
      <c r="J268" s="13"/>
      <c r="K268" s="13">
        <v>50.362</v>
      </c>
      <c r="L268" s="13">
        <v>143.6</v>
      </c>
      <c r="M268" s="13"/>
      <c r="N268" s="13">
        <v>50.362</v>
      </c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4">
        <v>169</v>
      </c>
      <c r="AF268" s="15">
        <f>C268+D268+F268+H268+J268+L268+P268+R268+T268+V268+Z268+AB268+AD268</f>
        <v>143.6</v>
      </c>
      <c r="AG268" s="13">
        <v>50.362</v>
      </c>
      <c r="AH268" s="16">
        <v>2006</v>
      </c>
      <c r="AI268" s="17" t="s">
        <v>28</v>
      </c>
      <c r="AJ268" s="7"/>
      <c r="AK268" s="7"/>
    </row>
    <row r="269" spans="1:37" s="19" customFormat="1" ht="11.25">
      <c r="A269" s="11" t="s">
        <v>86</v>
      </c>
      <c r="B269" s="12" t="s">
        <v>29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4">
        <v>0</v>
      </c>
      <c r="AF269" s="15">
        <f>C269+D269+F269+H269+J269+L269+P269+R269+T269+V269+Z269+AB269+AD269</f>
        <v>0</v>
      </c>
      <c r="AG269" s="13">
        <v>0</v>
      </c>
      <c r="AH269" s="16">
        <v>2006</v>
      </c>
      <c r="AI269" s="17" t="s">
        <v>28</v>
      </c>
      <c r="AJ269" s="7"/>
      <c r="AK269" s="7"/>
    </row>
    <row r="270" spans="1:37" s="19" customFormat="1" ht="11.25">
      <c r="A270" s="11" t="s">
        <v>86</v>
      </c>
      <c r="B270" s="12" t="s">
        <v>30</v>
      </c>
      <c r="C270" s="13"/>
      <c r="D270" s="13"/>
      <c r="E270" s="13"/>
      <c r="F270" s="13"/>
      <c r="G270" s="13"/>
      <c r="H270" s="13"/>
      <c r="I270" s="13"/>
      <c r="J270" s="13">
        <v>1.5</v>
      </c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4">
        <v>1.5</v>
      </c>
      <c r="AF270" s="15">
        <f>C270+D270+F270+H270+J270+L270+P270+R270+T270+V270+Z270+AB270+AD270</f>
        <v>1.5</v>
      </c>
      <c r="AG270" s="13">
        <v>0</v>
      </c>
      <c r="AH270" s="16">
        <v>2006</v>
      </c>
      <c r="AI270" s="17" t="s">
        <v>28</v>
      </c>
      <c r="AJ270" s="7"/>
      <c r="AK270" s="7"/>
    </row>
    <row r="271" spans="1:37" s="19" customFormat="1" ht="11.25">
      <c r="A271" s="11" t="s">
        <v>86</v>
      </c>
      <c r="B271" s="12" t="s">
        <v>31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4">
        <v>0</v>
      </c>
      <c r="AF271" s="15">
        <f>C271+D271+F271+H271+J271+L271+P271+R271+T271+V271+Z271+AB271+AD271</f>
        <v>0</v>
      </c>
      <c r="AG271" s="13">
        <v>0</v>
      </c>
      <c r="AH271" s="16">
        <v>2006</v>
      </c>
      <c r="AI271" s="17" t="s">
        <v>28</v>
      </c>
      <c r="AJ271" s="7"/>
      <c r="AK271" s="7"/>
    </row>
    <row r="272" spans="1:37" s="19" customFormat="1" ht="11.25">
      <c r="A272" s="11" t="s">
        <v>86</v>
      </c>
      <c r="B272" s="12" t="s">
        <v>32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4">
        <v>0.2</v>
      </c>
      <c r="AF272" s="15">
        <f>C272+D272+F272+H272+J272+L272+P272+R272+T272+V272+Z272+AB272+AD272</f>
        <v>0</v>
      </c>
      <c r="AG272" s="13">
        <v>0</v>
      </c>
      <c r="AH272" s="16">
        <v>2006</v>
      </c>
      <c r="AI272" s="17" t="s">
        <v>28</v>
      </c>
      <c r="AJ272" s="7"/>
      <c r="AK272" s="7"/>
    </row>
    <row r="273" spans="1:37" s="19" customFormat="1" ht="11.25">
      <c r="A273" s="11" t="s">
        <v>87</v>
      </c>
      <c r="B273" s="12" t="s">
        <v>27</v>
      </c>
      <c r="C273" s="13"/>
      <c r="D273" s="13"/>
      <c r="E273" s="13"/>
      <c r="F273" s="13"/>
      <c r="G273" s="13"/>
      <c r="H273" s="13"/>
      <c r="I273" s="13"/>
      <c r="J273" s="13"/>
      <c r="K273" s="13">
        <v>99.724</v>
      </c>
      <c r="L273" s="13">
        <v>281.9</v>
      </c>
      <c r="M273" s="13"/>
      <c r="N273" s="13">
        <v>99.724</v>
      </c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4">
        <v>331.6</v>
      </c>
      <c r="AF273" s="15">
        <f>C273+D273+F273+H273+J273+L273+P273+R273+T273+V273+Z273+AB273+AD273</f>
        <v>281.9</v>
      </c>
      <c r="AG273" s="13">
        <v>99.724</v>
      </c>
      <c r="AH273" s="16">
        <v>2006</v>
      </c>
      <c r="AI273" s="17" t="s">
        <v>28</v>
      </c>
      <c r="AJ273" s="7"/>
      <c r="AK273" s="7"/>
    </row>
    <row r="274" spans="1:37" s="19" customFormat="1" ht="11.25">
      <c r="A274" s="11" t="s">
        <v>87</v>
      </c>
      <c r="B274" s="12" t="s">
        <v>29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4">
        <v>0</v>
      </c>
      <c r="AF274" s="15">
        <f>C274+D274+F274+H274+J274+L274+P274+R274+T274+V274+Z274+AB274+AD274</f>
        <v>0</v>
      </c>
      <c r="AG274" s="13">
        <v>0</v>
      </c>
      <c r="AH274" s="16">
        <v>2006</v>
      </c>
      <c r="AI274" s="17" t="s">
        <v>28</v>
      </c>
      <c r="AJ274" s="7"/>
      <c r="AK274" s="7"/>
    </row>
    <row r="275" spans="1:37" s="19" customFormat="1" ht="11.25">
      <c r="A275" s="11" t="s">
        <v>87</v>
      </c>
      <c r="B275" s="12" t="s">
        <v>30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4">
        <v>0</v>
      </c>
      <c r="AF275" s="15">
        <f>C275+D275+F275+H275+J275+L275+P275+R275+T275+V275+Z275+AB275+AD275</f>
        <v>0</v>
      </c>
      <c r="AG275" s="13">
        <v>0</v>
      </c>
      <c r="AH275" s="16">
        <v>2006</v>
      </c>
      <c r="AI275" s="17" t="s">
        <v>28</v>
      </c>
      <c r="AJ275" s="7"/>
      <c r="AK275" s="7"/>
    </row>
    <row r="276" spans="1:37" s="19" customFormat="1" ht="11.25">
      <c r="A276" s="11" t="s">
        <v>87</v>
      </c>
      <c r="B276" s="12" t="s">
        <v>31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>
        <f>X276+Y276</f>
        <v>297.354</v>
      </c>
      <c r="X276" s="13">
        <v>6.354</v>
      </c>
      <c r="Y276" s="13">
        <v>291</v>
      </c>
      <c r="Z276" s="13">
        <v>31.8</v>
      </c>
      <c r="AA276" s="13"/>
      <c r="AB276" s="13"/>
      <c r="AC276" s="13"/>
      <c r="AD276" s="13"/>
      <c r="AE276" s="14">
        <v>259.4</v>
      </c>
      <c r="AF276" s="15">
        <f>C276+D276+F276+H276+J276+L276+P276+R276+T276+V276+Z276+AB276+AD276</f>
        <v>31.8</v>
      </c>
      <c r="AG276" s="13">
        <v>297.354</v>
      </c>
      <c r="AH276" s="16">
        <v>2006</v>
      </c>
      <c r="AI276" s="17" t="s">
        <v>28</v>
      </c>
      <c r="AJ276" s="7"/>
      <c r="AK276" s="7"/>
    </row>
    <row r="277" spans="1:37" s="19" customFormat="1" ht="11.25">
      <c r="A277" s="11" t="s">
        <v>87</v>
      </c>
      <c r="B277" s="12" t="s">
        <v>32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4">
        <v>0</v>
      </c>
      <c r="AF277" s="15">
        <f>C277+D277+F277+H277+J277+L277+P277+R277+T277+V277+Z277+AB277+AD277</f>
        <v>0</v>
      </c>
      <c r="AG277" s="13">
        <v>0</v>
      </c>
      <c r="AH277" s="16">
        <v>2006</v>
      </c>
      <c r="AI277" s="17" t="s">
        <v>28</v>
      </c>
      <c r="AJ277" s="7"/>
      <c r="AK277" s="7"/>
    </row>
    <row r="278" spans="1:36" s="7" customFormat="1" ht="11.25">
      <c r="A278" s="20" t="s">
        <v>88</v>
      </c>
      <c r="B278" s="18" t="s">
        <v>27</v>
      </c>
      <c r="C278" s="21"/>
      <c r="D278" s="21"/>
      <c r="E278" s="27"/>
      <c r="F278" s="27">
        <v>17.52</v>
      </c>
      <c r="G278" s="27">
        <v>123</v>
      </c>
      <c r="H278" s="27"/>
      <c r="I278" s="27"/>
      <c r="J278" s="27"/>
      <c r="K278" s="27">
        <f>M278+N278</f>
        <v>1000</v>
      </c>
      <c r="L278" s="27">
        <v>1017</v>
      </c>
      <c r="M278" s="27">
        <v>102</v>
      </c>
      <c r="N278" s="27">
        <v>898</v>
      </c>
      <c r="O278" s="27"/>
      <c r="P278" s="27"/>
      <c r="Q278" s="27"/>
      <c r="R278" s="27"/>
      <c r="S278" s="27">
        <v>517</v>
      </c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14">
        <v>6681</v>
      </c>
      <c r="AF278" s="15">
        <f>C278+D278+F278+H278+J278+L278+P278+R278+T278+V278+Z278+AB278+AD278</f>
        <v>1034.52</v>
      </c>
      <c r="AG278" s="22">
        <f>E278+G278+I278+K278+O278+Q278+S278+U278+W278+AA278+AC278</f>
        <v>1640</v>
      </c>
      <c r="AH278" s="36">
        <v>2005</v>
      </c>
      <c r="AI278" s="36" t="s">
        <v>28</v>
      </c>
      <c r="AJ278" s="19"/>
    </row>
    <row r="279" spans="1:36" s="7" customFormat="1" ht="11.25">
      <c r="A279" s="20" t="s">
        <v>88</v>
      </c>
      <c r="B279" s="23" t="s">
        <v>29</v>
      </c>
      <c r="C279" s="15"/>
      <c r="D279" s="15">
        <v>10358</v>
      </c>
      <c r="E279" s="27"/>
      <c r="F279" s="27">
        <v>4.98</v>
      </c>
      <c r="G279" s="27"/>
      <c r="H279" s="27"/>
      <c r="I279" s="27"/>
      <c r="J279" s="27"/>
      <c r="K279" s="27"/>
      <c r="L279" s="27"/>
      <c r="M279" s="27"/>
      <c r="N279" s="27"/>
      <c r="O279" s="27">
        <v>1531.2</v>
      </c>
      <c r="P279" s="27"/>
      <c r="Q279" s="27">
        <v>107.8</v>
      </c>
      <c r="R279" s="27"/>
      <c r="S279" s="27"/>
      <c r="T279" s="27"/>
      <c r="U279" s="27">
        <v>19.8</v>
      </c>
      <c r="V279" s="27"/>
      <c r="W279" s="27"/>
      <c r="X279" s="27"/>
      <c r="Y279" s="27"/>
      <c r="Z279" s="27"/>
      <c r="AA279" s="27"/>
      <c r="AB279" s="27"/>
      <c r="AC279" s="27"/>
      <c r="AD279" s="27"/>
      <c r="AE279" s="14">
        <v>11505.4</v>
      </c>
      <c r="AF279" s="15">
        <f>C279+D279+F279+H279+J279+L279+P279+R279+T279+V279+Z279+AB279+AD279</f>
        <v>10362.98</v>
      </c>
      <c r="AG279" s="22">
        <f>E279+G279+I279+K279+O279+Q279+S279+U279+W279+AA279+AC279</f>
        <v>1658.8</v>
      </c>
      <c r="AH279" s="36">
        <v>2005</v>
      </c>
      <c r="AI279" s="36" t="s">
        <v>28</v>
      </c>
      <c r="AJ279" s="19"/>
    </row>
    <row r="280" spans="1:36" s="7" customFormat="1" ht="11.25">
      <c r="A280" s="20" t="s">
        <v>88</v>
      </c>
      <c r="B280" s="12" t="s">
        <v>30</v>
      </c>
      <c r="C280" s="15"/>
      <c r="D280" s="15"/>
      <c r="E280" s="27"/>
      <c r="F280" s="27"/>
      <c r="G280" s="27"/>
      <c r="H280" s="27"/>
      <c r="I280" s="27"/>
      <c r="J280" s="27">
        <v>394.4</v>
      </c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14">
        <v>1249.4</v>
      </c>
      <c r="AF280" s="15">
        <f>C280+D280+F280+H280+J280+L280+P280+R280+T280+V280+Z280+AB280+AD280</f>
        <v>394.4</v>
      </c>
      <c r="AG280" s="22">
        <f>E280+G280+I280+K280+O280+Q280+S280+U280+W280+AA280+AC280</f>
        <v>0</v>
      </c>
      <c r="AH280" s="36">
        <v>2005</v>
      </c>
      <c r="AI280" s="36" t="s">
        <v>28</v>
      </c>
      <c r="AJ280" s="19"/>
    </row>
    <row r="281" spans="1:36" s="7" customFormat="1" ht="11.25">
      <c r="A281" s="20" t="s">
        <v>88</v>
      </c>
      <c r="B281" s="23" t="s">
        <v>31</v>
      </c>
      <c r="C281" s="15"/>
      <c r="D281" s="15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>
        <f>X281+Y281</f>
        <v>180.63</v>
      </c>
      <c r="X281" s="27">
        <v>180.63</v>
      </c>
      <c r="Y281" s="15"/>
      <c r="Z281" s="27"/>
      <c r="AA281" s="27"/>
      <c r="AB281" s="27"/>
      <c r="AC281" s="27"/>
      <c r="AD281" s="27"/>
      <c r="AE281" s="14">
        <v>0</v>
      </c>
      <c r="AF281" s="15">
        <f>C281+D281+F281+H281+J281+L281+P281+R281+T281+V281+Z281+AB281+AD281</f>
        <v>0</v>
      </c>
      <c r="AG281" s="22">
        <f>E281+G281+I281+K281+O281+Q281+S281+U281+W281+AA281+AC281</f>
        <v>180.63</v>
      </c>
      <c r="AH281" s="36">
        <v>2005</v>
      </c>
      <c r="AI281" s="36" t="s">
        <v>28</v>
      </c>
      <c r="AJ281" s="19"/>
    </row>
    <row r="282" spans="1:36" s="7" customFormat="1" ht="11.25">
      <c r="A282" s="20" t="s">
        <v>88</v>
      </c>
      <c r="B282" s="23" t="s">
        <v>32</v>
      </c>
      <c r="C282" s="15"/>
      <c r="D282" s="15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14">
        <v>122.2</v>
      </c>
      <c r="AF282" s="15">
        <f>C282+D282+F282+H282+J282+L282+P282+R282+T282+V282+Z282+AB282+AD282</f>
        <v>0</v>
      </c>
      <c r="AG282" s="22">
        <f>E282+G282+I282+K282+O282+Q282+S282+U282+W282+AA282+AC282</f>
        <v>0</v>
      </c>
      <c r="AH282" s="36">
        <v>2005</v>
      </c>
      <c r="AI282" s="36" t="s">
        <v>28</v>
      </c>
      <c r="AJ282" s="19"/>
    </row>
    <row r="283" spans="1:37" s="7" customFormat="1" ht="11.25">
      <c r="A283" s="20" t="s">
        <v>89</v>
      </c>
      <c r="B283" s="18" t="s">
        <v>27</v>
      </c>
      <c r="C283" s="21">
        <v>7.4</v>
      </c>
      <c r="D283" s="21"/>
      <c r="E283" s="27">
        <v>180</v>
      </c>
      <c r="F283" s="27">
        <v>110</v>
      </c>
      <c r="G283" s="27">
        <v>221.26</v>
      </c>
      <c r="H283" s="27">
        <v>308.8</v>
      </c>
      <c r="I283" s="27"/>
      <c r="J283" s="27"/>
      <c r="K283" s="27">
        <f>M283+N283</f>
        <v>1951.25</v>
      </c>
      <c r="L283" s="27">
        <v>1442</v>
      </c>
      <c r="M283" s="27">
        <v>469.06</v>
      </c>
      <c r="N283" s="27">
        <v>1482.19</v>
      </c>
      <c r="O283" s="27">
        <v>32.8</v>
      </c>
      <c r="P283" s="27">
        <v>18.72</v>
      </c>
      <c r="Q283" s="27"/>
      <c r="R283" s="15"/>
      <c r="S283" s="15"/>
      <c r="T283" s="15"/>
      <c r="U283" s="15"/>
      <c r="V283" s="15"/>
      <c r="W283" s="27"/>
      <c r="X283" s="27"/>
      <c r="Y283" s="27"/>
      <c r="Z283" s="27"/>
      <c r="AA283" s="15"/>
      <c r="AB283" s="15"/>
      <c r="AC283" s="15"/>
      <c r="AD283" s="15"/>
      <c r="AE283" s="14">
        <v>8332.7</v>
      </c>
      <c r="AF283" s="15">
        <f>C283+D283+F283+H283+J283+L283+P283+R283+T283+V283+Z283+AB283+AD283</f>
        <v>1886.92</v>
      </c>
      <c r="AG283" s="22">
        <f>E283+G283+I283+K283+O283+Q283+S283+U283+W283+AA283+AC283</f>
        <v>2385.3100000000004</v>
      </c>
      <c r="AH283" s="36">
        <v>2005</v>
      </c>
      <c r="AI283" s="36" t="s">
        <v>28</v>
      </c>
      <c r="AJ283" s="19"/>
      <c r="AK283" s="19"/>
    </row>
    <row r="284" spans="1:37" s="7" customFormat="1" ht="11.25">
      <c r="A284" s="20" t="s">
        <v>89</v>
      </c>
      <c r="B284" s="23" t="s">
        <v>29</v>
      </c>
      <c r="C284" s="15"/>
      <c r="D284" s="15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>
        <v>3.94</v>
      </c>
      <c r="Q284" s="27"/>
      <c r="R284" s="15"/>
      <c r="S284" s="15"/>
      <c r="T284" s="15"/>
      <c r="U284" s="15"/>
      <c r="V284" s="15"/>
      <c r="W284" s="27"/>
      <c r="X284" s="27"/>
      <c r="Y284" s="27"/>
      <c r="Z284" s="27"/>
      <c r="AA284" s="15"/>
      <c r="AB284" s="15"/>
      <c r="AC284" s="15"/>
      <c r="AD284" s="15"/>
      <c r="AE284" s="14">
        <v>0</v>
      </c>
      <c r="AF284" s="15">
        <f>C284+D284+F284+H284+J284+L284+P284+R284+T284+V284+Z284+AB284+AD284</f>
        <v>3.94</v>
      </c>
      <c r="AG284" s="22">
        <f>E284+G284+I284+K284+O284+Q284+S284+U284+W284+AA284+AC284</f>
        <v>0</v>
      </c>
      <c r="AH284" s="36">
        <v>2005</v>
      </c>
      <c r="AI284" s="36" t="s">
        <v>28</v>
      </c>
      <c r="AJ284" s="19"/>
      <c r="AK284" s="19"/>
    </row>
    <row r="285" spans="1:37" s="7" customFormat="1" ht="11.25">
      <c r="A285" s="20" t="s">
        <v>89</v>
      </c>
      <c r="B285" s="12" t="s">
        <v>30</v>
      </c>
      <c r="C285" s="15"/>
      <c r="D285" s="15"/>
      <c r="E285" s="27"/>
      <c r="F285" s="27"/>
      <c r="G285" s="27"/>
      <c r="H285" s="27"/>
      <c r="I285" s="27"/>
      <c r="J285" s="27">
        <v>1482</v>
      </c>
      <c r="K285" s="27"/>
      <c r="L285" s="27"/>
      <c r="M285" s="27"/>
      <c r="N285" s="27"/>
      <c r="O285" s="27"/>
      <c r="P285" s="27"/>
      <c r="Q285" s="27"/>
      <c r="R285" s="15"/>
      <c r="S285" s="15"/>
      <c r="T285" s="15"/>
      <c r="U285" s="15"/>
      <c r="V285" s="15"/>
      <c r="W285" s="27"/>
      <c r="X285" s="27"/>
      <c r="Y285" s="27"/>
      <c r="Z285" s="27"/>
      <c r="AA285" s="15"/>
      <c r="AB285" s="15"/>
      <c r="AC285" s="15"/>
      <c r="AD285" s="15"/>
      <c r="AE285" s="14">
        <v>354</v>
      </c>
      <c r="AF285" s="15">
        <f>C285+D285+F285+H285+J285+L285+P285+R285+T285+V285+Z285+AB285+AD285</f>
        <v>1482</v>
      </c>
      <c r="AG285" s="22">
        <f>E285+G285+I285+K285+O285+Q285+S285+U285+W285+AA285+AC285</f>
        <v>0</v>
      </c>
      <c r="AH285" s="36">
        <v>2005</v>
      </c>
      <c r="AI285" s="36" t="s">
        <v>28</v>
      </c>
      <c r="AJ285" s="19"/>
      <c r="AK285" s="19"/>
    </row>
    <row r="286" spans="1:37" s="7" customFormat="1" ht="11.25">
      <c r="A286" s="20" t="s">
        <v>89</v>
      </c>
      <c r="B286" s="23" t="s">
        <v>31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>
        <f>X286+Y286</f>
        <v>234</v>
      </c>
      <c r="X286" s="15">
        <v>202.2</v>
      </c>
      <c r="Y286" s="15">
        <v>31.8</v>
      </c>
      <c r="Z286" s="15">
        <v>32.8</v>
      </c>
      <c r="AA286" s="15"/>
      <c r="AB286" s="15"/>
      <c r="AC286" s="15"/>
      <c r="AD286" s="15"/>
      <c r="AE286" s="14">
        <v>40.7</v>
      </c>
      <c r="AF286" s="15">
        <f>C286+D286+F286+H286+J286+L286+P286+R286+T286+V286+Z286+AB286+AD286</f>
        <v>32.8</v>
      </c>
      <c r="AG286" s="22">
        <f>E286+G286+I286+K286+O286+Q286+S286+U286+W286+AA286+AC286</f>
        <v>234</v>
      </c>
      <c r="AH286" s="36">
        <v>2005</v>
      </c>
      <c r="AI286" s="36" t="s">
        <v>28</v>
      </c>
      <c r="AJ286" s="19"/>
      <c r="AK286" s="19"/>
    </row>
    <row r="287" spans="1:37" s="7" customFormat="1" ht="11.25">
      <c r="A287" s="20" t="s">
        <v>89</v>
      </c>
      <c r="B287" s="23" t="s">
        <v>32</v>
      </c>
      <c r="C287" s="15"/>
      <c r="D287" s="15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>
        <v>1.34</v>
      </c>
      <c r="Q287" s="27"/>
      <c r="R287" s="15"/>
      <c r="S287" s="15"/>
      <c r="T287" s="15"/>
      <c r="U287" s="15"/>
      <c r="V287" s="15"/>
      <c r="W287" s="27"/>
      <c r="X287" s="27"/>
      <c r="Y287" s="27"/>
      <c r="Z287" s="27"/>
      <c r="AA287" s="15"/>
      <c r="AB287" s="15"/>
      <c r="AC287" s="15"/>
      <c r="AD287" s="15"/>
      <c r="AE287" s="14">
        <v>13.3</v>
      </c>
      <c r="AF287" s="15">
        <f>C287+D287+F287+H287+J287+L287+P287+R287+T287+V287+Z287+AB287+AD287</f>
        <v>1.34</v>
      </c>
      <c r="AG287" s="22">
        <f>E287+G287+I287+K287+O287+Q287+S287+U287+W287+AA287+AC287</f>
        <v>0</v>
      </c>
      <c r="AH287" s="36">
        <v>2005</v>
      </c>
      <c r="AI287" s="36" t="s">
        <v>28</v>
      </c>
      <c r="AJ287" s="19"/>
      <c r="AK287" s="19"/>
    </row>
    <row r="288" spans="1:37" s="7" customFormat="1" ht="11.25">
      <c r="A288" s="20" t="s">
        <v>90</v>
      </c>
      <c r="B288" s="18" t="s">
        <v>27</v>
      </c>
      <c r="C288" s="21"/>
      <c r="D288" s="21">
        <v>764.3</v>
      </c>
      <c r="E288" s="27"/>
      <c r="F288" s="27"/>
      <c r="G288" s="27">
        <v>1618.2</v>
      </c>
      <c r="H288" s="27">
        <v>105</v>
      </c>
      <c r="I288" s="27"/>
      <c r="J288" s="27"/>
      <c r="K288" s="27">
        <f>M288+N288</f>
        <v>539.7</v>
      </c>
      <c r="L288" s="27"/>
      <c r="M288" s="27"/>
      <c r="N288" s="27">
        <v>539.7</v>
      </c>
      <c r="O288" s="27"/>
      <c r="P288" s="27"/>
      <c r="Q288" s="27"/>
      <c r="R288" s="27"/>
      <c r="S288" s="27">
        <v>63.12</v>
      </c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14">
        <v>4571.7</v>
      </c>
      <c r="AF288" s="15">
        <f>C288+D288+F288+H288+J288+L288+P288+R288+T288+V288+Z288+AB288+AD288</f>
        <v>869.3</v>
      </c>
      <c r="AG288" s="22">
        <f>E288+G288+I288+K288+O288+Q288+S288+U288+W288+AA288+AC288</f>
        <v>2221.02</v>
      </c>
      <c r="AH288" s="36">
        <v>2005</v>
      </c>
      <c r="AI288" s="36" t="s">
        <v>28</v>
      </c>
      <c r="AK288" s="19"/>
    </row>
    <row r="289" spans="1:37" s="7" customFormat="1" ht="11.25">
      <c r="A289" s="20" t="s">
        <v>90</v>
      </c>
      <c r="B289" s="23" t="s">
        <v>29</v>
      </c>
      <c r="C289" s="15"/>
      <c r="D289" s="15"/>
      <c r="E289" s="27"/>
      <c r="F289" s="27"/>
      <c r="G289" s="27"/>
      <c r="H289" s="27"/>
      <c r="I289" s="26"/>
      <c r="J289" s="27"/>
      <c r="K289" s="27"/>
      <c r="L289" s="27"/>
      <c r="M289" s="27"/>
      <c r="N289" s="27"/>
      <c r="O289" s="27">
        <v>11</v>
      </c>
      <c r="P289" s="27">
        <v>44.1</v>
      </c>
      <c r="Q289" s="27"/>
      <c r="R289" s="27"/>
      <c r="S289" s="27"/>
      <c r="T289" s="27"/>
      <c r="U289" s="27">
        <v>2.64</v>
      </c>
      <c r="V289" s="27"/>
      <c r="W289" s="27"/>
      <c r="X289" s="27"/>
      <c r="Y289" s="27"/>
      <c r="Z289" s="27"/>
      <c r="AA289" s="27"/>
      <c r="AB289" s="27"/>
      <c r="AC289" s="27"/>
      <c r="AD289" s="27"/>
      <c r="AE289" s="14">
        <v>77</v>
      </c>
      <c r="AF289" s="15">
        <f>C289+D289+F289+H289+J289+L289+P289+R289+T289+V289+Z289+AB289+AD289</f>
        <v>44.1</v>
      </c>
      <c r="AG289" s="22">
        <f>E289+G289+I289+K289+O289+Q289+S289+U289+W289+AA289+AC289</f>
        <v>13.64</v>
      </c>
      <c r="AH289" s="36">
        <v>2005</v>
      </c>
      <c r="AI289" s="36" t="s">
        <v>28</v>
      </c>
      <c r="AK289" s="19"/>
    </row>
    <row r="290" spans="1:37" s="7" customFormat="1" ht="11.25">
      <c r="A290" s="20" t="s">
        <v>90</v>
      </c>
      <c r="B290" s="12" t="s">
        <v>30</v>
      </c>
      <c r="C290" s="15"/>
      <c r="D290" s="15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14">
        <v>1420</v>
      </c>
      <c r="AF290" s="15">
        <f>C290+D290+F290+H290+J290+L290+P290+R290+T290+V290+Z290+AB290+AD290</f>
        <v>0</v>
      </c>
      <c r="AG290" s="22">
        <f>E290+G290+I290+K290+O290+Q290+S290+U290+W290+AA290+AC290</f>
        <v>0</v>
      </c>
      <c r="AH290" s="36">
        <v>2005</v>
      </c>
      <c r="AI290" s="36" t="s">
        <v>28</v>
      </c>
      <c r="AK290" s="19"/>
    </row>
    <row r="291" spans="1:37" s="7" customFormat="1" ht="11.25">
      <c r="A291" s="20" t="s">
        <v>90</v>
      </c>
      <c r="B291" s="23" t="s">
        <v>31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>
        <f>Y291+X291</f>
        <v>40.2</v>
      </c>
      <c r="X291" s="15">
        <v>23.4</v>
      </c>
      <c r="Y291" s="15">
        <v>16.8</v>
      </c>
      <c r="Z291" s="15">
        <v>16.8</v>
      </c>
      <c r="AA291" s="15"/>
      <c r="AB291" s="15"/>
      <c r="AC291" s="15"/>
      <c r="AD291" s="15"/>
      <c r="AE291" s="14">
        <v>26.7</v>
      </c>
      <c r="AF291" s="15">
        <f>C291+D291+F291+H291+J291+L291+P291+R291+T291+V291+Z291+AB291+AD291</f>
        <v>16.8</v>
      </c>
      <c r="AG291" s="22">
        <f>E291+G291+I291+K291+O291+Q291+S291+U291+W291+AA291+AC291</f>
        <v>40.2</v>
      </c>
      <c r="AH291" s="36">
        <v>2005</v>
      </c>
      <c r="AI291" s="36" t="s">
        <v>28</v>
      </c>
      <c r="AK291" s="19"/>
    </row>
    <row r="292" spans="1:37" s="7" customFormat="1" ht="11.25">
      <c r="A292" s="20" t="s">
        <v>90</v>
      </c>
      <c r="B292" s="23" t="s">
        <v>32</v>
      </c>
      <c r="C292" s="15"/>
      <c r="D292" s="15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>
        <v>4.16</v>
      </c>
      <c r="P292" s="27">
        <v>8.6</v>
      </c>
      <c r="Q292" s="27"/>
      <c r="R292" s="27"/>
      <c r="S292" s="27"/>
      <c r="T292" s="27"/>
      <c r="U292" s="27">
        <v>0.13</v>
      </c>
      <c r="V292" s="27"/>
      <c r="W292" s="27"/>
      <c r="X292" s="27"/>
      <c r="Y292" s="27"/>
      <c r="Z292" s="27"/>
      <c r="AA292" s="27"/>
      <c r="AB292" s="27"/>
      <c r="AC292" s="27"/>
      <c r="AD292" s="27"/>
      <c r="AE292" s="14">
        <v>8.7</v>
      </c>
      <c r="AF292" s="15">
        <f>C292+D292+F292+H292+J292+L292+P292+R292+T292+V292+Z292+AB292+AD292</f>
        <v>8.6</v>
      </c>
      <c r="AG292" s="22">
        <f>E292+G292+I292+K292+O292+Q292+S292+U292+W292+AA292+AC292</f>
        <v>4.29</v>
      </c>
      <c r="AH292" s="36">
        <v>2005</v>
      </c>
      <c r="AI292" s="36" t="s">
        <v>28</v>
      </c>
      <c r="AK292" s="19"/>
    </row>
    <row r="293" spans="1:37" s="19" customFormat="1" ht="11.25">
      <c r="A293" s="11" t="s">
        <v>91</v>
      </c>
      <c r="B293" s="12" t="s">
        <v>27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4">
        <v>93.2</v>
      </c>
      <c r="AF293" s="15">
        <f>C293+D293+F293+H293+J293+L293+P293+R293+T293+V293+Z293+AB293+AD293</f>
        <v>0</v>
      </c>
      <c r="AG293" s="13">
        <v>0</v>
      </c>
      <c r="AH293" s="16">
        <v>2006</v>
      </c>
      <c r="AI293" s="17" t="s">
        <v>28</v>
      </c>
      <c r="AJ293" s="7"/>
      <c r="AK293" s="7"/>
    </row>
    <row r="294" spans="1:37" s="19" customFormat="1" ht="11.25">
      <c r="A294" s="11" t="s">
        <v>91</v>
      </c>
      <c r="B294" s="12" t="s">
        <v>29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4">
        <v>2.8</v>
      </c>
      <c r="AF294" s="15">
        <f>C294+D294+F294+H294+J294+L294+P294+R294+T294+V294+Z294+AB294+AD294</f>
        <v>0</v>
      </c>
      <c r="AG294" s="13">
        <v>0</v>
      </c>
      <c r="AH294" s="16">
        <v>2006</v>
      </c>
      <c r="AI294" s="17" t="s">
        <v>28</v>
      </c>
      <c r="AJ294" s="7"/>
      <c r="AK294" s="7"/>
    </row>
    <row r="295" spans="1:37" s="19" customFormat="1" ht="11.25">
      <c r="A295" s="11" t="s">
        <v>91</v>
      </c>
      <c r="B295" s="12" t="s">
        <v>30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4">
        <v>1</v>
      </c>
      <c r="AF295" s="15">
        <f>C295+D295+F295+H295+J295+L295+P295+R295+T295+V295+Z295+AB295+AD295</f>
        <v>0</v>
      </c>
      <c r="AG295" s="13">
        <v>0</v>
      </c>
      <c r="AH295" s="16">
        <v>2006</v>
      </c>
      <c r="AI295" s="17" t="s">
        <v>28</v>
      </c>
      <c r="AJ295" s="7"/>
      <c r="AK295" s="7"/>
    </row>
    <row r="296" spans="1:37" s="19" customFormat="1" ht="11.25">
      <c r="A296" s="11" t="s">
        <v>91</v>
      </c>
      <c r="B296" s="12" t="s">
        <v>31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>
        <f>X296+Y296</f>
        <v>3.006</v>
      </c>
      <c r="X296" s="13">
        <v>1.2</v>
      </c>
      <c r="Y296" s="13">
        <v>1.8059999999999998</v>
      </c>
      <c r="Z296" s="13">
        <v>1.2</v>
      </c>
      <c r="AA296" s="13"/>
      <c r="AB296" s="13"/>
      <c r="AC296" s="13"/>
      <c r="AD296" s="13"/>
      <c r="AE296" s="14">
        <v>4.9</v>
      </c>
      <c r="AF296" s="15">
        <f>C296+D296+F296+H296+J296+L296+P296+R296+T296+V296+Z296+AB296+AD296</f>
        <v>1.2</v>
      </c>
      <c r="AG296" s="13">
        <v>3.006</v>
      </c>
      <c r="AH296" s="16">
        <v>2006</v>
      </c>
      <c r="AI296" s="17" t="s">
        <v>28</v>
      </c>
      <c r="AJ296" s="7"/>
      <c r="AK296" s="7"/>
    </row>
    <row r="297" spans="1:37" s="19" customFormat="1" ht="11.25">
      <c r="A297" s="11" t="s">
        <v>91</v>
      </c>
      <c r="B297" s="12" t="s">
        <v>32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4">
        <v>1.4</v>
      </c>
      <c r="AF297" s="15">
        <f>C297+D297+F297+H297+J297+L297+P297+R297+T297+V297+Z297+AB297+AD297</f>
        <v>0</v>
      </c>
      <c r="AG297" s="13">
        <v>0</v>
      </c>
      <c r="AH297" s="16">
        <v>2006</v>
      </c>
      <c r="AI297" s="17" t="s">
        <v>28</v>
      </c>
      <c r="AJ297" s="7"/>
      <c r="AK297" s="7"/>
    </row>
    <row r="298" spans="1:37" s="19" customFormat="1" ht="11.25">
      <c r="A298" s="11" t="s">
        <v>92</v>
      </c>
      <c r="B298" s="12" t="s">
        <v>27</v>
      </c>
      <c r="C298" s="13"/>
      <c r="D298" s="13">
        <v>119.3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4">
        <v>673.3</v>
      </c>
      <c r="AF298" s="15">
        <f>C298+D298+F298+H298+J298+L298+P298+R298+T298+V298+Z298+AB298+AD298</f>
        <v>119.3</v>
      </c>
      <c r="AG298" s="13">
        <v>21.8</v>
      </c>
      <c r="AH298" s="16">
        <v>2006</v>
      </c>
      <c r="AI298" s="17" t="s">
        <v>28</v>
      </c>
      <c r="AK298" s="7"/>
    </row>
    <row r="299" spans="1:37" s="19" customFormat="1" ht="11.25">
      <c r="A299" s="11" t="s">
        <v>92</v>
      </c>
      <c r="B299" s="12" t="s">
        <v>29</v>
      </c>
      <c r="C299" s="13"/>
      <c r="D299" s="13">
        <v>6.1</v>
      </c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4">
        <v>40.3</v>
      </c>
      <c r="AF299" s="15">
        <f>C299+D299+F299+H299+J299+L299+P299+R299+T299+V299+Z299+AB299+AD299</f>
        <v>6.1</v>
      </c>
      <c r="AG299" s="13">
        <v>1.1</v>
      </c>
      <c r="AH299" s="16">
        <v>2006</v>
      </c>
      <c r="AI299" s="17" t="s">
        <v>28</v>
      </c>
      <c r="AK299" s="7"/>
    </row>
    <row r="300" spans="1:37" s="19" customFormat="1" ht="11.25">
      <c r="A300" s="11" t="s">
        <v>92</v>
      </c>
      <c r="B300" s="12" t="s">
        <v>30</v>
      </c>
      <c r="C300" s="13"/>
      <c r="D300" s="13"/>
      <c r="E300" s="13"/>
      <c r="F300" s="13"/>
      <c r="G300" s="13"/>
      <c r="H300" s="13"/>
      <c r="I300" s="13"/>
      <c r="J300" s="13">
        <v>306.3</v>
      </c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4">
        <v>210</v>
      </c>
      <c r="AF300" s="15">
        <f>C300+D300+F300+H300+J300+L300+P300+R300+T300+V300+Z300+AB300+AD300</f>
        <v>306.3</v>
      </c>
      <c r="AG300" s="13">
        <v>36</v>
      </c>
      <c r="AH300" s="16">
        <v>2006</v>
      </c>
      <c r="AI300" s="17" t="s">
        <v>28</v>
      </c>
      <c r="AK300" s="7"/>
    </row>
    <row r="301" spans="1:37" s="19" customFormat="1" ht="11.25">
      <c r="A301" s="11" t="s">
        <v>92</v>
      </c>
      <c r="B301" s="12" t="s">
        <v>31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>
        <v>44.5</v>
      </c>
      <c r="AA301" s="13"/>
      <c r="AB301" s="13"/>
      <c r="AC301" s="13"/>
      <c r="AD301" s="13"/>
      <c r="AE301" s="14">
        <v>176.3</v>
      </c>
      <c r="AF301" s="15">
        <f>C301+D301+F301+H301+J301+L301+P301+R301+T301+V301+Z301+AB301+AD301</f>
        <v>44.5</v>
      </c>
      <c r="AG301" s="13">
        <v>44.55</v>
      </c>
      <c r="AH301" s="16">
        <v>2006</v>
      </c>
      <c r="AI301" s="17" t="s">
        <v>28</v>
      </c>
      <c r="AK301" s="7"/>
    </row>
    <row r="302" spans="1:37" s="19" customFormat="1" ht="11.25">
      <c r="A302" s="11" t="s">
        <v>92</v>
      </c>
      <c r="B302" s="12" t="s">
        <v>32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4">
        <v>18.2</v>
      </c>
      <c r="AF302" s="15">
        <f>C302+D302+F302+H302+J302+L302+P302+R302+T302+V302+Z302+AB302+AD302</f>
        <v>0</v>
      </c>
      <c r="AG302" s="13">
        <v>2.1608</v>
      </c>
      <c r="AH302" s="16">
        <v>2006</v>
      </c>
      <c r="AI302" s="17" t="s">
        <v>28</v>
      </c>
      <c r="AK302" s="7"/>
    </row>
    <row r="303" spans="1:37" s="7" customFormat="1" ht="11.25">
      <c r="A303" s="20" t="s">
        <v>93</v>
      </c>
      <c r="B303" s="18" t="s">
        <v>27</v>
      </c>
      <c r="C303" s="21"/>
      <c r="D303" s="21">
        <v>45.1</v>
      </c>
      <c r="E303" s="27"/>
      <c r="F303" s="27"/>
      <c r="G303" s="27">
        <v>1.8</v>
      </c>
      <c r="H303" s="27"/>
      <c r="I303" s="27"/>
      <c r="J303" s="27"/>
      <c r="K303" s="27">
        <f>M303+N303</f>
        <v>158.81</v>
      </c>
      <c r="L303" s="27"/>
      <c r="M303" s="27"/>
      <c r="N303" s="27">
        <v>158.81</v>
      </c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14">
        <v>239.5</v>
      </c>
      <c r="AF303" s="15">
        <f>C303+D303+F303+H303+J303+L303+P303+R303+T303+V303+Z303+AB303+AD303</f>
        <v>45.1</v>
      </c>
      <c r="AG303" s="22">
        <f>E303+G303+I303+K303+O303+Q303+S303+U303+W303+AA303+AC303</f>
        <v>160.61</v>
      </c>
      <c r="AH303" s="36">
        <v>2005</v>
      </c>
      <c r="AI303" s="36" t="s">
        <v>28</v>
      </c>
      <c r="AK303" s="19"/>
    </row>
    <row r="304" spans="1:37" s="7" customFormat="1" ht="11.25">
      <c r="A304" s="20" t="s">
        <v>93</v>
      </c>
      <c r="B304" s="23" t="s">
        <v>29</v>
      </c>
      <c r="C304" s="15"/>
      <c r="D304" s="15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6">
        <v>0.22</v>
      </c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14">
        <v>65.9</v>
      </c>
      <c r="AF304" s="15">
        <f>C304+D304+F304+H304+J304+L304+P304+R304+T304+V304+Z304+AB304+AD304</f>
        <v>0</v>
      </c>
      <c r="AG304" s="22">
        <f>E304+G304+I304+K304+O304+Q304+S304+U304+W304+AA304+AC304</f>
        <v>0.22</v>
      </c>
      <c r="AH304" s="36">
        <v>2005</v>
      </c>
      <c r="AI304" s="36" t="s">
        <v>28</v>
      </c>
      <c r="AK304" s="19"/>
    </row>
    <row r="305" spans="1:37" s="7" customFormat="1" ht="11.25">
      <c r="A305" s="20" t="s">
        <v>93</v>
      </c>
      <c r="B305" s="12" t="s">
        <v>30</v>
      </c>
      <c r="C305" s="15"/>
      <c r="D305" s="15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14">
        <v>5.3</v>
      </c>
      <c r="AF305" s="15">
        <f>C305+D305+F305+H305+J305+L305+P305+R305+T305+V305+Z305+AB305+AD305</f>
        <v>0</v>
      </c>
      <c r="AG305" s="22">
        <f>E305+G305+I305+K305+O305+Q305+S305+U305+W305+AA305+AC305</f>
        <v>0</v>
      </c>
      <c r="AH305" s="36">
        <v>2005</v>
      </c>
      <c r="AI305" s="36" t="s">
        <v>28</v>
      </c>
      <c r="AK305" s="19"/>
    </row>
    <row r="306" spans="1:37" s="7" customFormat="1" ht="11.25">
      <c r="A306" s="20" t="s">
        <v>93</v>
      </c>
      <c r="B306" s="23" t="s">
        <v>31</v>
      </c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>
        <f>X306+Y306</f>
        <v>112.19999999999999</v>
      </c>
      <c r="X306" s="15">
        <v>39.18</v>
      </c>
      <c r="Y306" s="15">
        <v>73.02</v>
      </c>
      <c r="Z306" s="15">
        <v>45</v>
      </c>
      <c r="AA306" s="15"/>
      <c r="AB306" s="15"/>
      <c r="AC306" s="15"/>
      <c r="AD306" s="15"/>
      <c r="AE306" s="14">
        <v>217.5</v>
      </c>
      <c r="AF306" s="15">
        <f>C306+D306+F306+H306+J306+L306+P306+R306+T306+V306+Z306+AB306+AD306</f>
        <v>45</v>
      </c>
      <c r="AG306" s="22">
        <f>E306+G306+I306+K306+O306+Q306+S306+U306+W306+AA306+AC306</f>
        <v>112.19999999999999</v>
      </c>
      <c r="AH306" s="36">
        <v>2005</v>
      </c>
      <c r="AI306" s="36" t="s">
        <v>28</v>
      </c>
      <c r="AK306" s="19"/>
    </row>
    <row r="307" spans="1:37" s="7" customFormat="1" ht="11.25">
      <c r="A307" s="20" t="s">
        <v>93</v>
      </c>
      <c r="B307" s="23" t="s">
        <v>32</v>
      </c>
      <c r="C307" s="15"/>
      <c r="D307" s="15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>
        <v>0.001</v>
      </c>
      <c r="P307" s="27">
        <v>0.9</v>
      </c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14">
        <v>1.1</v>
      </c>
      <c r="AF307" s="15">
        <f>C307+D307+F307+H307+J307+L307+P307+R307+T307+V307+Z307+AB307+AD307</f>
        <v>0.9</v>
      </c>
      <c r="AG307" s="22">
        <f>E307+G307+I307+K307+O307+Q307+S307+U307+W307+AA307+AC307</f>
        <v>0.001</v>
      </c>
      <c r="AH307" s="36">
        <v>2005</v>
      </c>
      <c r="AI307" s="36" t="s">
        <v>28</v>
      </c>
      <c r="AK307" s="19"/>
    </row>
    <row r="308" spans="1:35" s="7" customFormat="1" ht="11.25">
      <c r="A308" s="20" t="s">
        <v>94</v>
      </c>
      <c r="B308" s="18" t="s">
        <v>27</v>
      </c>
      <c r="C308" s="15"/>
      <c r="D308" s="15"/>
      <c r="E308" s="27"/>
      <c r="F308" s="27"/>
      <c r="G308" s="27"/>
      <c r="H308" s="27"/>
      <c r="I308" s="27"/>
      <c r="J308" s="27"/>
      <c r="K308" s="27"/>
      <c r="L308" s="27">
        <v>0.6</v>
      </c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14">
        <v>0.7</v>
      </c>
      <c r="AF308" s="15">
        <f>C308+D308+F308+H308+J308+L308+P308+R308+T308+V308+Z308+AB308+AD308</f>
        <v>0.6</v>
      </c>
      <c r="AG308" s="22">
        <f>E308+G308+I308+K308+O308+Q308+S308+U308+W308+AA308+AC308</f>
        <v>0</v>
      </c>
      <c r="AH308" s="36">
        <v>2005</v>
      </c>
      <c r="AI308" s="36" t="s">
        <v>28</v>
      </c>
    </row>
    <row r="309" spans="1:35" s="7" customFormat="1" ht="11.25">
      <c r="A309" s="20" t="s">
        <v>94</v>
      </c>
      <c r="B309" s="23" t="s">
        <v>29</v>
      </c>
      <c r="C309" s="15"/>
      <c r="D309" s="15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14">
        <v>0</v>
      </c>
      <c r="AF309" s="15">
        <f>C309+D309+F309+H309+J309+L309+P309+R309+T309+V309+Z309+AB309+AD309</f>
        <v>0</v>
      </c>
      <c r="AG309" s="22">
        <f>E309+G309+I309+K309+O309+Q309+S309+U309+W309+AA309+AC309</f>
        <v>0</v>
      </c>
      <c r="AH309" s="36">
        <v>2005</v>
      </c>
      <c r="AI309" s="36" t="s">
        <v>28</v>
      </c>
    </row>
    <row r="310" spans="1:35" s="7" customFormat="1" ht="11.25">
      <c r="A310" s="20" t="s">
        <v>94</v>
      </c>
      <c r="B310" s="12" t="s">
        <v>30</v>
      </c>
      <c r="C310" s="15"/>
      <c r="D310" s="15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14">
        <v>0</v>
      </c>
      <c r="AF310" s="15">
        <f>C310+D310+F310+H310+J310+L310+P310+R310+T310+V310+Z310+AB310+AD310</f>
        <v>0</v>
      </c>
      <c r="AG310" s="22">
        <f>E310+G310+I310+K310+O310+Q310+S310+U310+W310+AA310+AC310</f>
        <v>0</v>
      </c>
      <c r="AH310" s="36">
        <v>2005</v>
      </c>
      <c r="AI310" s="36" t="s">
        <v>28</v>
      </c>
    </row>
    <row r="311" spans="1:35" s="7" customFormat="1" ht="11.25">
      <c r="A311" s="20" t="s">
        <v>94</v>
      </c>
      <c r="B311" s="23" t="s">
        <v>31</v>
      </c>
      <c r="C311" s="15"/>
      <c r="D311" s="15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14">
        <v>0</v>
      </c>
      <c r="AF311" s="15">
        <f>C311+D311+F311+H311+J311+L311+P311+R311+T311+V311+Z311+AB311+AD311</f>
        <v>0</v>
      </c>
      <c r="AG311" s="22">
        <f>E311+G311+I311+K311+O311+Q311+S311+U311+W311+AA311+AC311</f>
        <v>0</v>
      </c>
      <c r="AH311" s="36">
        <v>2005</v>
      </c>
      <c r="AI311" s="36" t="s">
        <v>28</v>
      </c>
    </row>
    <row r="312" spans="1:35" s="7" customFormat="1" ht="11.25">
      <c r="A312" s="20" t="s">
        <v>94</v>
      </c>
      <c r="B312" s="23" t="s">
        <v>32</v>
      </c>
      <c r="C312" s="15"/>
      <c r="D312" s="15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14">
        <v>0</v>
      </c>
      <c r="AF312" s="15">
        <f>C312+D312+F312+H312+J312+L312+P312+R312+T312+V312+Z312+AB312+AD312</f>
        <v>0</v>
      </c>
      <c r="AG312" s="22">
        <f>E312+G312+I312+K312+O312+Q312+S312+U312+W312+AA312+AC312</f>
        <v>0</v>
      </c>
      <c r="AH312" s="36">
        <v>2005</v>
      </c>
      <c r="AI312" s="36" t="s">
        <v>28</v>
      </c>
    </row>
    <row r="313" spans="1:37" s="19" customFormat="1" ht="11.25">
      <c r="A313" s="11" t="s">
        <v>95</v>
      </c>
      <c r="B313" s="12" t="s">
        <v>27</v>
      </c>
      <c r="C313" s="13"/>
      <c r="D313" s="13"/>
      <c r="E313" s="13"/>
      <c r="F313" s="13"/>
      <c r="G313" s="13"/>
      <c r="H313" s="13"/>
      <c r="I313" s="13"/>
      <c r="J313" s="13"/>
      <c r="K313" s="13">
        <v>106.8</v>
      </c>
      <c r="L313" s="13"/>
      <c r="M313" s="13"/>
      <c r="N313" s="13">
        <v>106.8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4">
        <v>480.4</v>
      </c>
      <c r="AF313" s="15">
        <f>C313+D313+F313+H313+J313+L313+P313+R313+T313+V313+Z313+AB313+AD313</f>
        <v>0</v>
      </c>
      <c r="AG313" s="13">
        <v>106.8</v>
      </c>
      <c r="AH313" s="16">
        <v>2006</v>
      </c>
      <c r="AI313" s="17" t="s">
        <v>28</v>
      </c>
      <c r="AJ313" s="7"/>
      <c r="AK313" s="7"/>
    </row>
    <row r="314" spans="1:37" s="19" customFormat="1" ht="11.25">
      <c r="A314" s="11" t="s">
        <v>95</v>
      </c>
      <c r="B314" s="12" t="s">
        <v>29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4">
        <v>0</v>
      </c>
      <c r="AF314" s="15">
        <f>C314+D314+F314+H314+J314+L314+P314+R314+T314+V314+Z314+AB314+AD314</f>
        <v>0</v>
      </c>
      <c r="AG314" s="13">
        <v>0</v>
      </c>
      <c r="AH314" s="16">
        <v>2006</v>
      </c>
      <c r="AI314" s="17" t="s">
        <v>28</v>
      </c>
      <c r="AJ314" s="7"/>
      <c r="AK314" s="7"/>
    </row>
    <row r="315" spans="1:37" s="19" customFormat="1" ht="11.25">
      <c r="A315" s="11" t="s">
        <v>95</v>
      </c>
      <c r="B315" s="12" t="s">
        <v>30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4">
        <v>3</v>
      </c>
      <c r="AF315" s="15">
        <f>C315+D315+F315+H315+J315+L315+P315+R315+T315+V315+Z315+AB315+AD315</f>
        <v>0</v>
      </c>
      <c r="AG315" s="13">
        <v>0</v>
      </c>
      <c r="AH315" s="16">
        <v>2006</v>
      </c>
      <c r="AI315" s="17" t="s">
        <v>28</v>
      </c>
      <c r="AJ315" s="7"/>
      <c r="AK315" s="7"/>
    </row>
    <row r="316" spans="1:37" s="19" customFormat="1" ht="11.25">
      <c r="A316" s="11" t="s">
        <v>95</v>
      </c>
      <c r="B316" s="12" t="s">
        <v>31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4">
        <v>0</v>
      </c>
      <c r="AF316" s="15">
        <f>C316+D316+F316+H316+J316+L316+P316+R316+T316+V316+Z316+AB316+AD316</f>
        <v>0</v>
      </c>
      <c r="AG316" s="13">
        <v>0</v>
      </c>
      <c r="AH316" s="16">
        <v>2006</v>
      </c>
      <c r="AI316" s="17" t="s">
        <v>28</v>
      </c>
      <c r="AJ316" s="7"/>
      <c r="AK316" s="7"/>
    </row>
    <row r="317" spans="1:37" s="19" customFormat="1" ht="11.25">
      <c r="A317" s="11" t="s">
        <v>95</v>
      </c>
      <c r="B317" s="12" t="s">
        <v>32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4">
        <v>0</v>
      </c>
      <c r="AF317" s="15">
        <f>C317+D317+F317+H317+J317+L317+P317+R317+T317+V317+Z317+AB317+AD317</f>
        <v>0</v>
      </c>
      <c r="AG317" s="13">
        <v>0</v>
      </c>
      <c r="AH317" s="16">
        <v>2006</v>
      </c>
      <c r="AI317" s="17" t="s">
        <v>28</v>
      </c>
      <c r="AJ317" s="7"/>
      <c r="AK317" s="7"/>
    </row>
    <row r="318" spans="1:35" s="7" customFormat="1" ht="11.25">
      <c r="A318" s="20" t="s">
        <v>96</v>
      </c>
      <c r="B318" s="18" t="s">
        <v>27</v>
      </c>
      <c r="C318" s="15"/>
      <c r="D318" s="15">
        <v>1</v>
      </c>
      <c r="E318" s="15"/>
      <c r="F318" s="15"/>
      <c r="G318" s="15"/>
      <c r="H318" s="15"/>
      <c r="I318" s="15"/>
      <c r="J318" s="15"/>
      <c r="K318" s="15">
        <v>8.1</v>
      </c>
      <c r="L318" s="15">
        <v>22.4</v>
      </c>
      <c r="M318" s="15"/>
      <c r="N318" s="15">
        <v>8.1</v>
      </c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4">
        <v>72.8</v>
      </c>
      <c r="AF318" s="15">
        <f>C318+D318+F318+H318+J318+L318+P318+R318+T318+V318+Z318+AB318+AD318</f>
        <v>23.4</v>
      </c>
      <c r="AG318" s="22">
        <f>E318+G318+I318+K318+O318+Q318+S318+U318+W318+AA318+AC318</f>
        <v>8.1</v>
      </c>
      <c r="AH318" s="36">
        <v>2005</v>
      </c>
      <c r="AI318" s="36" t="s">
        <v>28</v>
      </c>
    </row>
    <row r="319" spans="1:35" s="7" customFormat="1" ht="11.25">
      <c r="A319" s="20" t="s">
        <v>96</v>
      </c>
      <c r="B319" s="23" t="s">
        <v>29</v>
      </c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4">
        <v>0</v>
      </c>
      <c r="AF319" s="15">
        <f>C319+D319+F319+H319+J319+L319+P319+R319+T319+V319+Z319+AB319+AD319</f>
        <v>0</v>
      </c>
      <c r="AG319" s="22">
        <f>E319+G319+I319+K319+O319+Q319+S319+U319+W319+AA319+AC319</f>
        <v>0</v>
      </c>
      <c r="AH319" s="36">
        <v>2005</v>
      </c>
      <c r="AI319" s="36" t="s">
        <v>28</v>
      </c>
    </row>
    <row r="320" spans="1:35" s="7" customFormat="1" ht="11.25">
      <c r="A320" s="20" t="s">
        <v>96</v>
      </c>
      <c r="B320" s="12" t="s">
        <v>30</v>
      </c>
      <c r="C320" s="15"/>
      <c r="D320" s="15"/>
      <c r="E320" s="15"/>
      <c r="F320" s="15"/>
      <c r="G320" s="15"/>
      <c r="H320" s="15"/>
      <c r="I320" s="15"/>
      <c r="J320" s="15">
        <v>2.7</v>
      </c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4">
        <v>0</v>
      </c>
      <c r="AF320" s="15">
        <f>C320+D320+F320+H320+J320+L320+P320+R320+T320+V320+Z320+AB320+AD320</f>
        <v>2.7</v>
      </c>
      <c r="AG320" s="22">
        <f>E320+G320+I320+K320+O320+Q320+S320+U320+W320+AA320+AC320</f>
        <v>0</v>
      </c>
      <c r="AH320" s="36">
        <v>2005</v>
      </c>
      <c r="AI320" s="36" t="s">
        <v>28</v>
      </c>
    </row>
    <row r="321" spans="1:35" s="7" customFormat="1" ht="11.25">
      <c r="A321" s="20" t="s">
        <v>96</v>
      </c>
      <c r="B321" s="23" t="s">
        <v>31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>
        <f>Y321+X321</f>
        <v>7.8</v>
      </c>
      <c r="X321" s="15">
        <v>0.6</v>
      </c>
      <c r="Y321" s="15">
        <v>7.2</v>
      </c>
      <c r="Z321" s="15">
        <v>14.2</v>
      </c>
      <c r="AA321" s="15"/>
      <c r="AB321" s="15"/>
      <c r="AC321" s="15"/>
      <c r="AD321" s="15"/>
      <c r="AE321" s="14">
        <v>14.2</v>
      </c>
      <c r="AF321" s="15">
        <f>C321+D321+F321+H321+J321+L321+P321+R321+T321+V321+Z321+AB321+AD321</f>
        <v>14.2</v>
      </c>
      <c r="AG321" s="22">
        <f>E321+G321+I321+K321+O321+Q321+S321+U321+W321+AA321+AC321</f>
        <v>7.8</v>
      </c>
      <c r="AH321" s="36">
        <v>2005</v>
      </c>
      <c r="AI321" s="36" t="s">
        <v>28</v>
      </c>
    </row>
    <row r="322" spans="1:35" s="7" customFormat="1" ht="11.25">
      <c r="A322" s="20" t="s">
        <v>96</v>
      </c>
      <c r="B322" s="23" t="s">
        <v>32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4">
        <v>0</v>
      </c>
      <c r="AF322" s="15">
        <f>C322+D322+F322+H322+J322+L322+P322+R322+T322+V322+Z322+AB322+AD322</f>
        <v>0</v>
      </c>
      <c r="AG322" s="22">
        <f>E322+G322+I322+K322+O322+Q322+S322+U322+W322+AA322+AC322</f>
        <v>0</v>
      </c>
      <c r="AH322" s="36">
        <v>2005</v>
      </c>
      <c r="AI322" s="36" t="s">
        <v>28</v>
      </c>
    </row>
    <row r="323" spans="1:36" s="7" customFormat="1" ht="11.25">
      <c r="A323" s="20" t="s">
        <v>97</v>
      </c>
      <c r="B323" s="18" t="s">
        <v>27</v>
      </c>
      <c r="C323" s="15"/>
      <c r="D323" s="15"/>
      <c r="E323" s="15"/>
      <c r="F323" s="15"/>
      <c r="G323" s="15">
        <v>25</v>
      </c>
      <c r="H323" s="15">
        <v>28.6</v>
      </c>
      <c r="I323" s="15"/>
      <c r="J323" s="15"/>
      <c r="K323" s="15">
        <v>10.27</v>
      </c>
      <c r="L323" s="15">
        <v>8.1</v>
      </c>
      <c r="M323" s="15"/>
      <c r="N323" s="15">
        <v>10.27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4">
        <v>43.3</v>
      </c>
      <c r="AF323" s="15">
        <f>C323+D323+F323+H323+J323+L323+P323+R323+T323+V323+Z323+AB323+AD323</f>
        <v>36.7</v>
      </c>
      <c r="AG323" s="22">
        <f>E323+G323+O323+K323+I323+W323+Q323+AA323+AC323</f>
        <v>35.269999999999996</v>
      </c>
      <c r="AH323" s="36">
        <v>2003</v>
      </c>
      <c r="AI323" s="36" t="s">
        <v>28</v>
      </c>
      <c r="AJ323" s="19"/>
    </row>
    <row r="324" spans="1:36" s="7" customFormat="1" ht="11.25">
      <c r="A324" s="20" t="s">
        <v>97</v>
      </c>
      <c r="B324" s="23" t="s">
        <v>29</v>
      </c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4">
        <v>0</v>
      </c>
      <c r="AF324" s="15">
        <f>C324+D324+F324+H324+J324+L324+P324+R324+T324+V324+Z324+AB324+AD324</f>
        <v>0</v>
      </c>
      <c r="AG324" s="22">
        <f>E324+G324+O324+K324+I324+W324+Q324+AA324+AC324</f>
        <v>0</v>
      </c>
      <c r="AH324" s="36">
        <v>2003</v>
      </c>
      <c r="AI324" s="36" t="s">
        <v>28</v>
      </c>
      <c r="AJ324" s="19"/>
    </row>
    <row r="325" spans="1:36" s="7" customFormat="1" ht="11.25">
      <c r="A325" s="20" t="s">
        <v>97</v>
      </c>
      <c r="B325" s="12" t="s">
        <v>30</v>
      </c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4">
        <v>0</v>
      </c>
      <c r="AF325" s="15">
        <f>C325+D325+F325+H325+J325+L325+P325+R325+T325+V325+Z325+AB325+AD325</f>
        <v>0</v>
      </c>
      <c r="AG325" s="22">
        <f>E325+G325+O325+K325+I325+W325+Q325+AA325+AC325</f>
        <v>0</v>
      </c>
      <c r="AH325" s="36">
        <v>2003</v>
      </c>
      <c r="AI325" s="36" t="s">
        <v>28</v>
      </c>
      <c r="AJ325" s="19"/>
    </row>
    <row r="326" spans="1:36" s="7" customFormat="1" ht="11.25">
      <c r="A326" s="20" t="s">
        <v>97</v>
      </c>
      <c r="B326" s="23" t="s">
        <v>31</v>
      </c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22">
        <v>0</v>
      </c>
      <c r="AF326" s="15">
        <f>C326+D326+F326+H326+J326+L326+P326+R326+T326+V326+Z326+AB326+AD326</f>
        <v>0</v>
      </c>
      <c r="AG326" s="22">
        <f>E326+G326+O326+K326+I326+W326+Q326+AA326+AC326</f>
        <v>0</v>
      </c>
      <c r="AH326" s="36">
        <v>2003</v>
      </c>
      <c r="AI326" s="36" t="s">
        <v>28</v>
      </c>
      <c r="AJ326" s="19"/>
    </row>
    <row r="327" spans="1:36" s="7" customFormat="1" ht="11.25">
      <c r="A327" s="20" t="s">
        <v>97</v>
      </c>
      <c r="B327" s="23" t="s">
        <v>32</v>
      </c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4">
        <v>0</v>
      </c>
      <c r="AF327" s="15">
        <f>C327+D327+F327+H327+J327+L327+P327+R327+T327+V327+Z327+AB327+AD327</f>
        <v>0</v>
      </c>
      <c r="AG327" s="22">
        <f>E327+G327+O327+K327+I327+W327+Q327+AA327+AC327</f>
        <v>0</v>
      </c>
      <c r="AH327" s="36">
        <v>2003</v>
      </c>
      <c r="AI327" s="36" t="s">
        <v>28</v>
      </c>
      <c r="AJ327" s="19"/>
    </row>
    <row r="328" spans="1:37" s="7" customFormat="1" ht="11.25">
      <c r="A328" s="20" t="s">
        <v>98</v>
      </c>
      <c r="B328" s="18" t="s">
        <v>27</v>
      </c>
      <c r="C328" s="21"/>
      <c r="D328" s="21">
        <v>342</v>
      </c>
      <c r="E328" s="27">
        <v>3.5</v>
      </c>
      <c r="F328" s="27"/>
      <c r="G328" s="27">
        <v>5.04</v>
      </c>
      <c r="H328" s="27"/>
      <c r="I328" s="27"/>
      <c r="J328" s="27"/>
      <c r="K328" s="27">
        <f>M328+N328</f>
        <v>320.47999999999996</v>
      </c>
      <c r="L328" s="27">
        <v>62</v>
      </c>
      <c r="M328" s="27">
        <v>29.2</v>
      </c>
      <c r="N328" s="27">
        <v>291.28</v>
      </c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14">
        <v>725.5</v>
      </c>
      <c r="AF328" s="15">
        <f>C328+D328+F328+H328+J328+L328+P328+R328+T328+V328+Z328+AB328+AD328</f>
        <v>404</v>
      </c>
      <c r="AG328" s="22">
        <f>E328+G328+I328+K328+O328+Q328+S328+U328+W328+AA328+AC328</f>
        <v>329.02</v>
      </c>
      <c r="AH328" s="36">
        <v>2005</v>
      </c>
      <c r="AI328" s="36" t="s">
        <v>28</v>
      </c>
      <c r="AK328" s="19"/>
    </row>
    <row r="329" spans="1:37" s="7" customFormat="1" ht="11.25">
      <c r="A329" s="20" t="s">
        <v>98</v>
      </c>
      <c r="B329" s="23" t="s">
        <v>29</v>
      </c>
      <c r="C329" s="15"/>
      <c r="D329" s="15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14">
        <v>0</v>
      </c>
      <c r="AF329" s="15">
        <f>C329+D329+F329+H329+J329+L329+P329+R329+T329+V329+Z329+AB329+AD329</f>
        <v>0</v>
      </c>
      <c r="AG329" s="22">
        <f>E329+G329+I329+K329+O329+Q329+S329+U329+W329+AA329+AC329</f>
        <v>0</v>
      </c>
      <c r="AH329" s="36">
        <v>2005</v>
      </c>
      <c r="AI329" s="36" t="s">
        <v>28</v>
      </c>
      <c r="AK329" s="19"/>
    </row>
    <row r="330" spans="1:37" s="7" customFormat="1" ht="11.25">
      <c r="A330" s="20" t="s">
        <v>98</v>
      </c>
      <c r="B330" s="12" t="s">
        <v>30</v>
      </c>
      <c r="C330" s="15"/>
      <c r="D330" s="15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14">
        <v>0</v>
      </c>
      <c r="AF330" s="15">
        <f>C330+D330+F330+H330+J330+L330+P330+R330+T330+V330+Z330+AB330+AD330</f>
        <v>0</v>
      </c>
      <c r="AG330" s="22">
        <f>E330+G330+I330+K330+O330+Q330+S330+U330+W330+AA330+AC330</f>
        <v>0</v>
      </c>
      <c r="AH330" s="36">
        <v>2005</v>
      </c>
      <c r="AI330" s="36" t="s">
        <v>28</v>
      </c>
      <c r="AK330" s="19"/>
    </row>
    <row r="331" spans="1:37" s="7" customFormat="1" ht="11.25">
      <c r="A331" s="20" t="s">
        <v>98</v>
      </c>
      <c r="B331" s="23" t="s">
        <v>31</v>
      </c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>
        <f>X331+Y331</f>
        <v>43.2</v>
      </c>
      <c r="X331" s="15"/>
      <c r="Y331" s="15">
        <v>43.2</v>
      </c>
      <c r="Z331" s="15">
        <v>32.3</v>
      </c>
      <c r="AA331" s="15"/>
      <c r="AB331" s="15"/>
      <c r="AC331" s="15"/>
      <c r="AD331" s="15"/>
      <c r="AE331" s="14">
        <v>236.4</v>
      </c>
      <c r="AF331" s="15">
        <f>C331+D331+F331+H331+J331+L331+P331+R331+T331+V331+Z331+AB331+AD331</f>
        <v>32.3</v>
      </c>
      <c r="AG331" s="22">
        <f>E331+G331+I331+K331+O331+Q331+S331+U331+W331+AA331+AC331</f>
        <v>43.2</v>
      </c>
      <c r="AH331" s="36">
        <v>2005</v>
      </c>
      <c r="AI331" s="36" t="s">
        <v>28</v>
      </c>
      <c r="AK331" s="19"/>
    </row>
    <row r="332" spans="1:37" s="7" customFormat="1" ht="11.25">
      <c r="A332" s="20" t="s">
        <v>98</v>
      </c>
      <c r="B332" s="23" t="s">
        <v>32</v>
      </c>
      <c r="C332" s="15"/>
      <c r="D332" s="15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14">
        <v>0</v>
      </c>
      <c r="AF332" s="15">
        <f>C332+D332+F332+H332+J332+L332+P332+R332+T332+V332+Z332+AB332+AD332</f>
        <v>0</v>
      </c>
      <c r="AG332" s="22">
        <f>E332+G332+I332+K332+O332+Q332+S332+U332+W332+AA332+AC332</f>
        <v>0</v>
      </c>
      <c r="AH332" s="36">
        <v>2005</v>
      </c>
      <c r="AI332" s="36" t="s">
        <v>28</v>
      </c>
      <c r="AK332" s="19"/>
    </row>
    <row r="333" spans="1:36" s="7" customFormat="1" ht="11.25">
      <c r="A333" s="20" t="s">
        <v>99</v>
      </c>
      <c r="B333" s="18" t="s">
        <v>27</v>
      </c>
      <c r="C333" s="15"/>
      <c r="D333" s="15">
        <v>2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14">
        <v>5.1</v>
      </c>
      <c r="AF333" s="15">
        <f>C333+D333+F333+H333+J333+L333+P333+R333+T333+V333+Z333+AB333+AD333</f>
        <v>2</v>
      </c>
      <c r="AG333" s="22">
        <f>E333+G333+O333+K333+I333+W333+Q333+AA333+AC333</f>
        <v>0</v>
      </c>
      <c r="AH333" s="36">
        <v>2005</v>
      </c>
      <c r="AI333" s="36" t="s">
        <v>28</v>
      </c>
      <c r="AJ333" s="19"/>
    </row>
    <row r="334" spans="1:36" s="7" customFormat="1" ht="11.25">
      <c r="A334" s="20" t="s">
        <v>99</v>
      </c>
      <c r="B334" s="23" t="s">
        <v>29</v>
      </c>
      <c r="C334" s="15"/>
      <c r="D334" s="15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14">
        <v>0</v>
      </c>
      <c r="AF334" s="15">
        <f>C334+D334+F334+H334+J334+L334+P334+R334+T334+V334+Z334+AB334+AD334</f>
        <v>0</v>
      </c>
      <c r="AG334" s="22">
        <f>E334+G334+O334+K334+I334+W334+Q334+AA334+AC334</f>
        <v>0</v>
      </c>
      <c r="AH334" s="36">
        <v>2005</v>
      </c>
      <c r="AI334" s="36" t="s">
        <v>28</v>
      </c>
      <c r="AJ334" s="19"/>
    </row>
    <row r="335" spans="1:36" s="7" customFormat="1" ht="11.25">
      <c r="A335" s="20" t="s">
        <v>99</v>
      </c>
      <c r="B335" s="12" t="s">
        <v>30</v>
      </c>
      <c r="C335" s="15"/>
      <c r="D335" s="15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14">
        <v>0.2</v>
      </c>
      <c r="AF335" s="15">
        <f>C335+D335+F335+H335+J335+L335+P335+R335+T335+V335+Z335+AB335+AD335</f>
        <v>0</v>
      </c>
      <c r="AG335" s="22">
        <f>E335+G335+O335+K335+I335+W335+Q335+AA335+AC335</f>
        <v>0</v>
      </c>
      <c r="AH335" s="36">
        <v>2005</v>
      </c>
      <c r="AI335" s="36" t="s">
        <v>28</v>
      </c>
      <c r="AJ335" s="19"/>
    </row>
    <row r="336" spans="1:36" s="7" customFormat="1" ht="11.25">
      <c r="A336" s="20" t="s">
        <v>99</v>
      </c>
      <c r="B336" s="23" t="s">
        <v>31</v>
      </c>
      <c r="C336" s="15"/>
      <c r="D336" s="15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14">
        <v>0.1</v>
      </c>
      <c r="AF336" s="15">
        <f>C336+D336+F336+H336+J336+L336+P336+R336+T336+V336+Z336+AB336+AD336</f>
        <v>0</v>
      </c>
      <c r="AG336" s="22">
        <f>E336+G336+O336+K336+I336+W336+Q336+AA336+AC336</f>
        <v>0</v>
      </c>
      <c r="AH336" s="36">
        <v>2005</v>
      </c>
      <c r="AI336" s="36" t="s">
        <v>28</v>
      </c>
      <c r="AJ336" s="19"/>
    </row>
    <row r="337" spans="1:36" s="7" customFormat="1" ht="11.25">
      <c r="A337" s="20" t="s">
        <v>99</v>
      </c>
      <c r="B337" s="23" t="s">
        <v>32</v>
      </c>
      <c r="C337" s="15"/>
      <c r="D337" s="15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14">
        <v>0</v>
      </c>
      <c r="AF337" s="15">
        <f>C337+D337+F337+H337+J337+L337+P337+R337+T337+V337+Z337+AB337+AD337</f>
        <v>0</v>
      </c>
      <c r="AG337" s="22">
        <f>E337+G337+O337+K337+I337+W337+Q337+AA337+AC337</f>
        <v>0</v>
      </c>
      <c r="AH337" s="36">
        <v>2005</v>
      </c>
      <c r="AI337" s="36" t="s">
        <v>28</v>
      </c>
      <c r="AJ337" s="19"/>
    </row>
    <row r="338" spans="1:35" s="19" customFormat="1" ht="11.25">
      <c r="A338" s="11" t="s">
        <v>100</v>
      </c>
      <c r="B338" s="12" t="s">
        <v>27</v>
      </c>
      <c r="C338" s="13"/>
      <c r="D338" s="13"/>
      <c r="E338" s="13"/>
      <c r="F338" s="13"/>
      <c r="G338" s="13"/>
      <c r="H338" s="13"/>
      <c r="I338" s="13"/>
      <c r="J338" s="13"/>
      <c r="K338" s="13">
        <v>4.994</v>
      </c>
      <c r="L338" s="13">
        <v>43.3</v>
      </c>
      <c r="M338" s="13"/>
      <c r="N338" s="13">
        <v>4.994</v>
      </c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4">
        <v>56.1</v>
      </c>
      <c r="AF338" s="15">
        <f>C338+D338+F338+H338+J338+L338+P338+R338+T338+V338+Z338+AB338+AD338</f>
        <v>43.3</v>
      </c>
      <c r="AG338" s="13">
        <v>4.994</v>
      </c>
      <c r="AH338" s="16">
        <v>2006</v>
      </c>
      <c r="AI338" s="17" t="s">
        <v>28</v>
      </c>
    </row>
    <row r="339" spans="1:35" s="19" customFormat="1" ht="11.25">
      <c r="A339" s="11" t="s">
        <v>100</v>
      </c>
      <c r="B339" s="12" t="s">
        <v>29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4">
        <v>0.2</v>
      </c>
      <c r="AF339" s="15">
        <f>C339+D339+F339+H339+J339+L339+P339+R339+T339+V339+Z339+AB339+AD339</f>
        <v>0</v>
      </c>
      <c r="AG339" s="13">
        <v>0</v>
      </c>
      <c r="AH339" s="16">
        <v>2006</v>
      </c>
      <c r="AI339" s="17" t="s">
        <v>28</v>
      </c>
    </row>
    <row r="340" spans="1:35" s="19" customFormat="1" ht="11.25">
      <c r="A340" s="11" t="s">
        <v>100</v>
      </c>
      <c r="B340" s="12" t="s">
        <v>30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4">
        <v>19.5</v>
      </c>
      <c r="AF340" s="15">
        <f>C340+D340+F340+H340+J340+L340+P340+R340+T340+V340+Z340+AB340+AD340</f>
        <v>0</v>
      </c>
      <c r="AG340" s="13">
        <v>0</v>
      </c>
      <c r="AH340" s="16">
        <v>2006</v>
      </c>
      <c r="AI340" s="17" t="s">
        <v>28</v>
      </c>
    </row>
    <row r="341" spans="1:35" s="19" customFormat="1" ht="11.25">
      <c r="A341" s="11" t="s">
        <v>100</v>
      </c>
      <c r="B341" s="12" t="s">
        <v>31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4">
        <v>0</v>
      </c>
      <c r="AF341" s="15">
        <f>C341+D341+F341+H341+J341+L341+P341+R341+T341+V341+Z341+AB341+AD341</f>
        <v>0</v>
      </c>
      <c r="AG341" s="13">
        <v>0</v>
      </c>
      <c r="AH341" s="16">
        <v>2006</v>
      </c>
      <c r="AI341" s="17" t="s">
        <v>28</v>
      </c>
    </row>
    <row r="342" spans="1:35" s="19" customFormat="1" ht="11.25">
      <c r="A342" s="11" t="s">
        <v>100</v>
      </c>
      <c r="B342" s="12" t="s">
        <v>32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4">
        <v>0</v>
      </c>
      <c r="AF342" s="15">
        <f>C342+D342+F342+H342+J342+L342+P342+R342+T342+V342+Z342+AB342+AD342</f>
        <v>0</v>
      </c>
      <c r="AG342" s="13">
        <v>0</v>
      </c>
      <c r="AH342" s="16">
        <v>2006</v>
      </c>
      <c r="AI342" s="17" t="s">
        <v>28</v>
      </c>
    </row>
    <row r="343" spans="1:37" s="7" customFormat="1" ht="11.25">
      <c r="A343" s="20" t="s">
        <v>101</v>
      </c>
      <c r="B343" s="18" t="s">
        <v>27</v>
      </c>
      <c r="C343" s="21"/>
      <c r="D343" s="21"/>
      <c r="E343" s="15"/>
      <c r="F343" s="15"/>
      <c r="G343" s="15">
        <v>66</v>
      </c>
      <c r="H343" s="15">
        <v>112.4</v>
      </c>
      <c r="I343" s="15"/>
      <c r="J343" s="15"/>
      <c r="K343" s="15">
        <v>130</v>
      </c>
      <c r="L343" s="15"/>
      <c r="M343" s="15">
        <v>31</v>
      </c>
      <c r="N343" s="15">
        <v>99</v>
      </c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4">
        <v>716.7</v>
      </c>
      <c r="AF343" s="15">
        <f>C343+D343+F343+H343+J343+L343+P343+R343+T343+V343+Z343+AB343+AD343</f>
        <v>112.4</v>
      </c>
      <c r="AG343" s="22">
        <f>E343+G343+I343+K343+O343+Q343+S343+U343+W343+AA343+AC343</f>
        <v>196</v>
      </c>
      <c r="AH343" s="36">
        <v>2005</v>
      </c>
      <c r="AI343" s="36" t="s">
        <v>28</v>
      </c>
      <c r="AK343" s="19"/>
    </row>
    <row r="344" spans="1:37" s="7" customFormat="1" ht="11.25">
      <c r="A344" s="20" t="s">
        <v>101</v>
      </c>
      <c r="B344" s="23" t="s">
        <v>29</v>
      </c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4">
        <v>0</v>
      </c>
      <c r="AF344" s="15">
        <f>C344+D344+F344+H344+J344+L344+P344+R344+T344+V344+Z344+AB344+AD344</f>
        <v>0</v>
      </c>
      <c r="AG344" s="22">
        <f>E344+G344+I344+K344+O344+Q344+S344+U344+W344+AA344+AC344</f>
        <v>0</v>
      </c>
      <c r="AH344" s="36">
        <v>2005</v>
      </c>
      <c r="AI344" s="36" t="s">
        <v>28</v>
      </c>
      <c r="AK344" s="19"/>
    </row>
    <row r="345" spans="1:37" s="7" customFormat="1" ht="11.25">
      <c r="A345" s="20" t="s">
        <v>101</v>
      </c>
      <c r="B345" s="12" t="s">
        <v>30</v>
      </c>
      <c r="C345" s="15"/>
      <c r="D345" s="15"/>
      <c r="E345" s="15"/>
      <c r="F345" s="15"/>
      <c r="G345" s="15"/>
      <c r="H345" s="15"/>
      <c r="I345" s="15">
        <v>714.5</v>
      </c>
      <c r="J345" s="15">
        <v>1303.3</v>
      </c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4">
        <v>633.1</v>
      </c>
      <c r="AF345" s="15">
        <f>C345+D345+F345+H345+J345+L345+P345+R345+T345+V345+Z345+AB345+AD345</f>
        <v>1303.3</v>
      </c>
      <c r="AG345" s="22">
        <f>E345+G345+I345+K345+O345+Q345+S345+U345+W345+AA345+AC345</f>
        <v>714.5</v>
      </c>
      <c r="AH345" s="36">
        <v>2005</v>
      </c>
      <c r="AI345" s="36" t="s">
        <v>28</v>
      </c>
      <c r="AK345" s="19"/>
    </row>
    <row r="346" spans="1:37" s="7" customFormat="1" ht="11.25">
      <c r="A346" s="20" t="s">
        <v>101</v>
      </c>
      <c r="B346" s="23" t="s">
        <v>31</v>
      </c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>
        <f>Y346+X346</f>
        <v>96</v>
      </c>
      <c r="X346" s="15"/>
      <c r="Y346" s="15">
        <v>96</v>
      </c>
      <c r="Z346" s="15">
        <v>56</v>
      </c>
      <c r="AA346" s="15"/>
      <c r="AB346" s="15"/>
      <c r="AC346" s="15"/>
      <c r="AD346" s="15"/>
      <c r="AE346" s="14">
        <v>94.1</v>
      </c>
      <c r="AF346" s="15">
        <f>C346+D346+F346+H346+J346+L346+P346+R346+T346+V346+Z346+AB346+AD346</f>
        <v>56</v>
      </c>
      <c r="AG346" s="22">
        <f>E346+G346+I346+K346+O346+Q346+S346+U346+W346+AA346+AC346</f>
        <v>96</v>
      </c>
      <c r="AH346" s="36">
        <v>2005</v>
      </c>
      <c r="AI346" s="36" t="s">
        <v>28</v>
      </c>
      <c r="AK346" s="19"/>
    </row>
    <row r="347" spans="1:37" s="7" customFormat="1" ht="11.25">
      <c r="A347" s="20" t="s">
        <v>101</v>
      </c>
      <c r="B347" s="23" t="s">
        <v>32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4">
        <v>0</v>
      </c>
      <c r="AF347" s="15">
        <f>C347+D347+F347+H347+J347+L347+P347+R347+T347+V347+Z347+AB347+AD347</f>
        <v>0</v>
      </c>
      <c r="AG347" s="22">
        <f>E347+G347+I347+K347+O347+Q347+S347+U347+W347+AA347+AC347</f>
        <v>0</v>
      </c>
      <c r="AH347" s="36">
        <v>2005</v>
      </c>
      <c r="AI347" s="36" t="s">
        <v>28</v>
      </c>
      <c r="AK347" s="19"/>
    </row>
    <row r="348" spans="1:37" s="19" customFormat="1" ht="11.25">
      <c r="A348" s="11" t="s">
        <v>102</v>
      </c>
      <c r="B348" s="12" t="s">
        <v>27</v>
      </c>
      <c r="C348" s="13"/>
      <c r="D348" s="13"/>
      <c r="E348" s="13"/>
      <c r="F348" s="13"/>
      <c r="G348" s="13"/>
      <c r="H348" s="13"/>
      <c r="I348" s="13"/>
      <c r="J348" s="13"/>
      <c r="K348" s="13">
        <v>2.3</v>
      </c>
      <c r="L348" s="13">
        <v>6.8</v>
      </c>
      <c r="M348" s="13"/>
      <c r="N348" s="13">
        <v>2.3</v>
      </c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4">
        <v>47.9</v>
      </c>
      <c r="AF348" s="15">
        <f>C348+D348+F348+H348+J348+L348+P348+R348+T348+V348+Z348+AB348+AD348</f>
        <v>6.8</v>
      </c>
      <c r="AG348" s="13">
        <v>2.3</v>
      </c>
      <c r="AH348" s="16">
        <v>2006</v>
      </c>
      <c r="AI348" s="17" t="s">
        <v>28</v>
      </c>
      <c r="AJ348" s="7"/>
      <c r="AK348" s="7"/>
    </row>
    <row r="349" spans="1:37" s="19" customFormat="1" ht="11.25">
      <c r="A349" s="11" t="s">
        <v>102</v>
      </c>
      <c r="B349" s="12" t="s">
        <v>29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4">
        <v>0</v>
      </c>
      <c r="AF349" s="15">
        <f>C349+D349+F349+H349+J349+L349+P349+R349+T349+V349+Z349+AB349+AD349</f>
        <v>0</v>
      </c>
      <c r="AG349" s="13">
        <v>0</v>
      </c>
      <c r="AH349" s="16">
        <v>2006</v>
      </c>
      <c r="AI349" s="17" t="s">
        <v>28</v>
      </c>
      <c r="AJ349" s="7"/>
      <c r="AK349" s="7"/>
    </row>
    <row r="350" spans="1:37" s="19" customFormat="1" ht="11.25">
      <c r="A350" s="11" t="s">
        <v>102</v>
      </c>
      <c r="B350" s="12" t="s">
        <v>30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4">
        <v>0</v>
      </c>
      <c r="AF350" s="15">
        <f>C350+D350+F350+H350+J350+L350+P350+R350+T350+V350+Z350+AB350+AD350</f>
        <v>0</v>
      </c>
      <c r="AG350" s="13">
        <v>0</v>
      </c>
      <c r="AH350" s="16">
        <v>2006</v>
      </c>
      <c r="AI350" s="17" t="s">
        <v>28</v>
      </c>
      <c r="AJ350" s="7"/>
      <c r="AK350" s="7"/>
    </row>
    <row r="351" spans="1:37" s="19" customFormat="1" ht="11.25">
      <c r="A351" s="11" t="s">
        <v>102</v>
      </c>
      <c r="B351" s="12" t="s">
        <v>31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4">
        <v>2.6</v>
      </c>
      <c r="AF351" s="15">
        <f>C351+D351+F351+H351+J351+L351+P351+R351+T351+V351+Z351+AB351+AD351</f>
        <v>0</v>
      </c>
      <c r="AG351" s="13">
        <v>0</v>
      </c>
      <c r="AH351" s="16">
        <v>2006</v>
      </c>
      <c r="AI351" s="17" t="s">
        <v>28</v>
      </c>
      <c r="AJ351" s="7"/>
      <c r="AK351" s="7"/>
    </row>
    <row r="352" spans="1:37" s="19" customFormat="1" ht="11.25">
      <c r="A352" s="11" t="s">
        <v>102</v>
      </c>
      <c r="B352" s="12" t="s">
        <v>32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4">
        <v>0</v>
      </c>
      <c r="AF352" s="15">
        <f>C352+D352+F352+H352+J352+L352+P352+R352+T352+V352+Z352+AB352+AD352</f>
        <v>0</v>
      </c>
      <c r="AG352" s="13">
        <v>0</v>
      </c>
      <c r="AH352" s="16">
        <v>2006</v>
      </c>
      <c r="AI352" s="17" t="s">
        <v>28</v>
      </c>
      <c r="AJ352" s="7"/>
      <c r="AK352" s="7"/>
    </row>
    <row r="353" spans="1:37" s="19" customFormat="1" ht="11.25">
      <c r="A353" s="11" t="s">
        <v>103</v>
      </c>
      <c r="B353" s="12" t="s">
        <v>27</v>
      </c>
      <c r="C353" s="13"/>
      <c r="D353" s="13"/>
      <c r="E353" s="13"/>
      <c r="F353" s="13"/>
      <c r="G353" s="13"/>
      <c r="H353" s="13"/>
      <c r="I353" s="13"/>
      <c r="J353" s="13"/>
      <c r="K353" s="13">
        <v>3.5919999999999996</v>
      </c>
      <c r="L353" s="13">
        <v>49</v>
      </c>
      <c r="M353" s="13"/>
      <c r="N353" s="13">
        <v>3.5919999999999996</v>
      </c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4">
        <v>57.7</v>
      </c>
      <c r="AF353" s="15">
        <f>C353+D353+F353+H353+J353+L353+P353+R353+T353+V353+Z353+AB353+AD353</f>
        <v>49</v>
      </c>
      <c r="AG353" s="13">
        <v>3.5919999999999996</v>
      </c>
      <c r="AH353" s="16">
        <v>2006</v>
      </c>
      <c r="AI353" s="17" t="s">
        <v>28</v>
      </c>
      <c r="AJ353" s="7"/>
      <c r="AK353" s="7"/>
    </row>
    <row r="354" spans="1:37" s="19" customFormat="1" ht="11.25">
      <c r="A354" s="11" t="s">
        <v>103</v>
      </c>
      <c r="B354" s="12" t="s">
        <v>29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4">
        <v>0</v>
      </c>
      <c r="AF354" s="15">
        <f>C354+D354+F354+H354+J354+L354+P354+R354+T354+V354+Z354+AB354+AD354</f>
        <v>0</v>
      </c>
      <c r="AG354" s="13">
        <v>0</v>
      </c>
      <c r="AH354" s="16">
        <v>2006</v>
      </c>
      <c r="AI354" s="17" t="s">
        <v>28</v>
      </c>
      <c r="AJ354" s="7"/>
      <c r="AK354" s="7"/>
    </row>
    <row r="355" spans="1:37" s="19" customFormat="1" ht="11.25">
      <c r="A355" s="11" t="s">
        <v>103</v>
      </c>
      <c r="B355" s="12" t="s">
        <v>30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4">
        <v>0</v>
      </c>
      <c r="AF355" s="15">
        <f>C355+D355+F355+H355+J355+L355+P355+R355+T355+V355+Z355+AB355+AD355</f>
        <v>0</v>
      </c>
      <c r="AG355" s="13">
        <v>0</v>
      </c>
      <c r="AH355" s="16">
        <v>2006</v>
      </c>
      <c r="AI355" s="17" t="s">
        <v>28</v>
      </c>
      <c r="AJ355" s="7"/>
      <c r="AK355" s="7"/>
    </row>
    <row r="356" spans="1:37" s="19" customFormat="1" ht="11.25">
      <c r="A356" s="11" t="s">
        <v>103</v>
      </c>
      <c r="B356" s="12" t="s">
        <v>31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4">
        <v>112.7</v>
      </c>
      <c r="AF356" s="15">
        <f>C356+D356+F356+H356+J356+L356+P356+R356+T356+V356+Z356+AB356+AD356</f>
        <v>0</v>
      </c>
      <c r="AG356" s="13">
        <v>0</v>
      </c>
      <c r="AH356" s="16">
        <v>2006</v>
      </c>
      <c r="AI356" s="17" t="s">
        <v>28</v>
      </c>
      <c r="AJ356" s="7"/>
      <c r="AK356" s="7"/>
    </row>
    <row r="357" spans="1:37" s="19" customFormat="1" ht="11.25">
      <c r="A357" s="11" t="s">
        <v>103</v>
      </c>
      <c r="B357" s="12" t="s">
        <v>32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4">
        <v>0</v>
      </c>
      <c r="AF357" s="15">
        <f>C357+D357+F357+H357+J357+L357+P357+R357+T357+V357+Z357+AB357+AD357</f>
        <v>0</v>
      </c>
      <c r="AG357" s="13">
        <v>0</v>
      </c>
      <c r="AH357" s="16">
        <v>2006</v>
      </c>
      <c r="AI357" s="17" t="s">
        <v>28</v>
      </c>
      <c r="AJ357" s="7"/>
      <c r="AK357" s="7"/>
    </row>
    <row r="358" spans="1:36" s="7" customFormat="1" ht="11.25">
      <c r="A358" s="20" t="s">
        <v>104</v>
      </c>
      <c r="B358" s="18" t="s">
        <v>27</v>
      </c>
      <c r="C358" s="21">
        <v>12.1</v>
      </c>
      <c r="D358" s="21">
        <v>590.8</v>
      </c>
      <c r="E358" s="27"/>
      <c r="F358" s="27"/>
      <c r="G358" s="27"/>
      <c r="H358" s="27"/>
      <c r="I358" s="27"/>
      <c r="J358" s="27"/>
      <c r="K358" s="27">
        <f>M358+N358</f>
        <v>661.5342</v>
      </c>
      <c r="L358" s="27"/>
      <c r="M358" s="27"/>
      <c r="N358" s="27">
        <v>661.5342</v>
      </c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14">
        <v>3271.1</v>
      </c>
      <c r="AF358" s="15">
        <f>C358+D358+F358+H358+J358+L358+P358+R358+T358+V358+Z358+AB358+AD358</f>
        <v>602.9</v>
      </c>
      <c r="AG358" s="22">
        <f>E358+G358+I358+K358+O358+Q358+S358+U358+W358+AA358+AC358</f>
        <v>661.5342</v>
      </c>
      <c r="AH358" s="36">
        <v>2005</v>
      </c>
      <c r="AI358" s="36" t="s">
        <v>28</v>
      </c>
      <c r="AJ358" s="19"/>
    </row>
    <row r="359" spans="1:36" s="7" customFormat="1" ht="11.25">
      <c r="A359" s="20" t="s">
        <v>104</v>
      </c>
      <c r="B359" s="23" t="s">
        <v>29</v>
      </c>
      <c r="C359" s="15"/>
      <c r="D359" s="15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14">
        <v>4.5</v>
      </c>
      <c r="AF359" s="15">
        <f>C359+D359+F359+H359+J359+L359+P359+R359+T359+V359+Z359+AB359+AD359</f>
        <v>0</v>
      </c>
      <c r="AG359" s="22">
        <f>E359+G359+I359+K359+O359+Q359+S359+U359+W359+AA359+AC359</f>
        <v>0</v>
      </c>
      <c r="AH359" s="36">
        <v>2005</v>
      </c>
      <c r="AI359" s="36" t="s">
        <v>28</v>
      </c>
      <c r="AJ359" s="19"/>
    </row>
    <row r="360" spans="1:36" s="7" customFormat="1" ht="11.25">
      <c r="A360" s="20" t="s">
        <v>104</v>
      </c>
      <c r="B360" s="12" t="s">
        <v>30</v>
      </c>
      <c r="C360" s="15"/>
      <c r="D360" s="15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14">
        <v>8</v>
      </c>
      <c r="AF360" s="15">
        <f>C360+D360+F360+H360+J360+L360+P360+R360+T360+V360+Z360+AB360+AD360</f>
        <v>0</v>
      </c>
      <c r="AG360" s="22">
        <f>E360+G360+I360+K360+O360+Q360+S360+U360+W360+AA360+AC360</f>
        <v>0</v>
      </c>
      <c r="AH360" s="36">
        <v>2005</v>
      </c>
      <c r="AI360" s="36" t="s">
        <v>28</v>
      </c>
      <c r="AJ360" s="19"/>
    </row>
    <row r="361" spans="1:36" s="7" customFormat="1" ht="11.25">
      <c r="A361" s="20" t="s">
        <v>104</v>
      </c>
      <c r="B361" s="23" t="s">
        <v>31</v>
      </c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>
        <f>X361+Y361</f>
        <v>173.0286</v>
      </c>
      <c r="X361" s="15">
        <v>98.76</v>
      </c>
      <c r="Y361" s="15">
        <v>74.2686</v>
      </c>
      <c r="Z361" s="15">
        <v>8.7</v>
      </c>
      <c r="AA361" s="15"/>
      <c r="AB361" s="15"/>
      <c r="AC361" s="15"/>
      <c r="AD361" s="15"/>
      <c r="AE361" s="14">
        <v>14.6</v>
      </c>
      <c r="AF361" s="15">
        <f>C361+D361+F361+H361+J361+L361+P361+R361+T361+V361+Z361+AB361+AD361</f>
        <v>8.7</v>
      </c>
      <c r="AG361" s="22">
        <f>E361+G361+I361+K361+O361+Q361+S361+U361+W361+AA361+AC361</f>
        <v>173.0286</v>
      </c>
      <c r="AH361" s="36">
        <v>2005</v>
      </c>
      <c r="AI361" s="36" t="s">
        <v>28</v>
      </c>
      <c r="AJ361" s="19"/>
    </row>
    <row r="362" spans="1:36" s="7" customFormat="1" ht="11.25">
      <c r="A362" s="20" t="s">
        <v>104</v>
      </c>
      <c r="B362" s="23" t="s">
        <v>32</v>
      </c>
      <c r="C362" s="15"/>
      <c r="D362" s="15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>
        <v>6.177</v>
      </c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14">
        <v>49.5</v>
      </c>
      <c r="AF362" s="15">
        <f>C362+D362+F362+H362+J362+L362+P362+R362+T362+V362+Z362+AB362+AD362</f>
        <v>0</v>
      </c>
      <c r="AG362" s="22">
        <f>E362+G362+I362+K362+O362+Q362+S362+U362+W362+AA362+AC362</f>
        <v>6.177</v>
      </c>
      <c r="AH362" s="36">
        <v>2005</v>
      </c>
      <c r="AI362" s="36" t="s">
        <v>28</v>
      </c>
      <c r="AJ362" s="19"/>
    </row>
    <row r="363" spans="1:37" s="7" customFormat="1" ht="11.25">
      <c r="A363" s="20" t="s">
        <v>105</v>
      </c>
      <c r="B363" s="18" t="s">
        <v>27</v>
      </c>
      <c r="C363" s="15"/>
      <c r="D363" s="15"/>
      <c r="E363" s="15"/>
      <c r="F363" s="15"/>
      <c r="G363" s="15"/>
      <c r="H363" s="15"/>
      <c r="I363" s="15"/>
      <c r="J363" s="15"/>
      <c r="K363" s="15"/>
      <c r="L363" s="15">
        <v>3.9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4">
        <v>4.6</v>
      </c>
      <c r="AF363" s="15">
        <f>C363+D363+F363+H363+J363+L363+P363+R363+T363+V363+Z363+AB363+AD363</f>
        <v>3.9</v>
      </c>
      <c r="AG363" s="22">
        <f>E363+G363+O363+K363+I363+W363+Q363+AA363+AC363</f>
        <v>0</v>
      </c>
      <c r="AH363" s="36">
        <v>2003</v>
      </c>
      <c r="AI363" s="36" t="s">
        <v>28</v>
      </c>
      <c r="AK363" s="19"/>
    </row>
    <row r="364" spans="1:37" s="7" customFormat="1" ht="11.25">
      <c r="A364" s="20" t="s">
        <v>105</v>
      </c>
      <c r="B364" s="23" t="s">
        <v>29</v>
      </c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4">
        <v>0</v>
      </c>
      <c r="AF364" s="15">
        <f>C364+D364+F364+H364+J364+L364+P364+R364+T364+V364+Z364+AB364+AD364</f>
        <v>0</v>
      </c>
      <c r="AG364" s="22">
        <f>E364+G364+O364+K364+I364+W364+Q364+AA364+AC364</f>
        <v>0</v>
      </c>
      <c r="AH364" s="36">
        <v>2003</v>
      </c>
      <c r="AI364" s="36" t="s">
        <v>28</v>
      </c>
      <c r="AK364" s="19"/>
    </row>
    <row r="365" spans="1:37" s="7" customFormat="1" ht="11.25">
      <c r="A365" s="20" t="s">
        <v>105</v>
      </c>
      <c r="B365" s="12" t="s">
        <v>30</v>
      </c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4">
        <v>0</v>
      </c>
      <c r="AF365" s="15">
        <f>C365+D365+F365+H365+J365+L365+P365+R365+T365+V365+Z365+AB365+AD365</f>
        <v>0</v>
      </c>
      <c r="AG365" s="22">
        <f>E365+G365+O365+K365+I365+W365+Q365+AA365+AC365</f>
        <v>0</v>
      </c>
      <c r="AH365" s="36">
        <v>2003</v>
      </c>
      <c r="AI365" s="36" t="s">
        <v>28</v>
      </c>
      <c r="AK365" s="19"/>
    </row>
    <row r="366" spans="1:37" s="7" customFormat="1" ht="11.25">
      <c r="A366" s="20" t="s">
        <v>105</v>
      </c>
      <c r="B366" s="23" t="s">
        <v>31</v>
      </c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4">
        <v>0</v>
      </c>
      <c r="AF366" s="15">
        <f>C366+D366+F366+H366+J366+L366+P366+R366+T366+V366+Z366+AB366+AD366</f>
        <v>0</v>
      </c>
      <c r="AG366" s="22">
        <f>E366+G366+O366+K366+I366+W366+Q366+AA366+AC366</f>
        <v>0</v>
      </c>
      <c r="AH366" s="36">
        <v>2003</v>
      </c>
      <c r="AI366" s="36" t="s">
        <v>28</v>
      </c>
      <c r="AK366" s="19"/>
    </row>
    <row r="367" spans="1:37" s="7" customFormat="1" ht="11.25">
      <c r="A367" s="20" t="s">
        <v>105</v>
      </c>
      <c r="B367" s="23" t="s">
        <v>32</v>
      </c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4">
        <v>0</v>
      </c>
      <c r="AF367" s="15">
        <f>C367+D367+F367+H367+J367+L367+P367+R367+T367+V367+Z367+AB367+AD367</f>
        <v>0</v>
      </c>
      <c r="AG367" s="22">
        <f>E367+G367+O367+K367+I367+W367+Q367+AA367+AC367</f>
        <v>0</v>
      </c>
      <c r="AH367" s="36">
        <v>2003</v>
      </c>
      <c r="AI367" s="36" t="s">
        <v>28</v>
      </c>
      <c r="AK367" s="19"/>
    </row>
    <row r="368" spans="1:35" s="7" customFormat="1" ht="11.25">
      <c r="A368" s="20" t="s">
        <v>106</v>
      </c>
      <c r="B368" s="18" t="s">
        <v>27</v>
      </c>
      <c r="C368" s="21"/>
      <c r="D368" s="21"/>
      <c r="E368" s="15">
        <v>0.5</v>
      </c>
      <c r="F368" s="15"/>
      <c r="G368" s="15"/>
      <c r="H368" s="15"/>
      <c r="I368" s="15"/>
      <c r="J368" s="15"/>
      <c r="K368" s="15">
        <v>25</v>
      </c>
      <c r="L368" s="15">
        <v>30.6</v>
      </c>
      <c r="M368" s="15"/>
      <c r="N368" s="15">
        <v>25</v>
      </c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4">
        <v>108.1</v>
      </c>
      <c r="AF368" s="15">
        <f>C368+D368+F368+H368+J368+L368+P368+R368+T368+V368+Z368+AB368+AD368</f>
        <v>30.6</v>
      </c>
      <c r="AG368" s="22">
        <f>E368+G368+I368+K368+O368+Q368+S368+U368+W368+AA368+AC368</f>
        <v>25.5</v>
      </c>
      <c r="AH368" s="36">
        <v>2005</v>
      </c>
      <c r="AI368" s="36" t="s">
        <v>28</v>
      </c>
    </row>
    <row r="369" spans="1:35" s="7" customFormat="1" ht="11.25">
      <c r="A369" s="20" t="s">
        <v>106</v>
      </c>
      <c r="B369" s="23" t="s">
        <v>29</v>
      </c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4">
        <v>0</v>
      </c>
      <c r="AF369" s="15">
        <f>C369+D369+F369+H369+J369+L369+P369+R369+T369+V369+Z369+AB369+AD369</f>
        <v>0</v>
      </c>
      <c r="AG369" s="22">
        <f>E369+G369+I369+K369+O369+Q369+S369+U369+W369+AA369+AC369</f>
        <v>0</v>
      </c>
      <c r="AH369" s="36">
        <v>2005</v>
      </c>
      <c r="AI369" s="36" t="s">
        <v>28</v>
      </c>
    </row>
    <row r="370" spans="1:35" s="7" customFormat="1" ht="11.25">
      <c r="A370" s="20" t="s">
        <v>106</v>
      </c>
      <c r="B370" s="12" t="s">
        <v>30</v>
      </c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4">
        <v>0</v>
      </c>
      <c r="AF370" s="15">
        <f>C370+D370+F370+H370+J370+L370+P370+R370+T370+V370+Z370+AB370+AD370</f>
        <v>0</v>
      </c>
      <c r="AG370" s="22">
        <f>E370+G370+I370+K370+O370+Q370+S370+U370+W370+AA370+AC370</f>
        <v>0</v>
      </c>
      <c r="AH370" s="36">
        <v>2005</v>
      </c>
      <c r="AI370" s="36" t="s">
        <v>28</v>
      </c>
    </row>
    <row r="371" spans="1:35" s="7" customFormat="1" ht="11.25">
      <c r="A371" s="20" t="s">
        <v>106</v>
      </c>
      <c r="B371" s="23" t="s">
        <v>31</v>
      </c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4">
        <v>0</v>
      </c>
      <c r="AF371" s="15">
        <f>C371+D371+F371+H371+J371+L371+P371+R371+T371+V371+Z371+AB371+AD371</f>
        <v>0</v>
      </c>
      <c r="AG371" s="22">
        <f>E371+G371+I371+K371+O371+Q371+S371+U371+W371+AA371+AC371</f>
        <v>0</v>
      </c>
      <c r="AH371" s="36">
        <v>2005</v>
      </c>
      <c r="AI371" s="36" t="s">
        <v>28</v>
      </c>
    </row>
    <row r="372" spans="1:35" s="7" customFormat="1" ht="11.25">
      <c r="A372" s="20" t="s">
        <v>106</v>
      </c>
      <c r="B372" s="23" t="s">
        <v>32</v>
      </c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4">
        <v>0</v>
      </c>
      <c r="AF372" s="15">
        <f>C372+D372+F372+H372+J372+L372+P372+R372+T372+V372+Z372+AB372+AD372</f>
        <v>0</v>
      </c>
      <c r="AG372" s="22">
        <f>E372+G372+I372+K372+O372+Q372+S372+U372+W372+AA372+AC372</f>
        <v>0</v>
      </c>
      <c r="AH372" s="36">
        <v>2005</v>
      </c>
      <c r="AI372" s="36" t="s">
        <v>28</v>
      </c>
    </row>
    <row r="373" spans="1:37" s="19" customFormat="1" ht="11.25">
      <c r="A373" s="11" t="s">
        <v>107</v>
      </c>
      <c r="B373" s="12" t="s">
        <v>27</v>
      </c>
      <c r="C373" s="13"/>
      <c r="D373" s="13"/>
      <c r="E373" s="13"/>
      <c r="F373" s="13"/>
      <c r="G373" s="13"/>
      <c r="H373" s="13"/>
      <c r="I373" s="13"/>
      <c r="J373" s="13"/>
      <c r="K373" s="13"/>
      <c r="L373" s="13">
        <v>1</v>
      </c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4">
        <v>1.2</v>
      </c>
      <c r="AF373" s="15">
        <f>C373+D373+F373+H373+J373+L373+P373+R373+T373+V373+Z373+AB373+AD373</f>
        <v>1</v>
      </c>
      <c r="AG373" s="13">
        <v>0</v>
      </c>
      <c r="AH373" s="16">
        <v>2006</v>
      </c>
      <c r="AI373" s="17" t="s">
        <v>28</v>
      </c>
      <c r="AK373" s="7"/>
    </row>
    <row r="374" spans="1:37" s="19" customFormat="1" ht="11.25">
      <c r="A374" s="11" t="s">
        <v>107</v>
      </c>
      <c r="B374" s="12" t="s">
        <v>29</v>
      </c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4">
        <v>0</v>
      </c>
      <c r="AF374" s="15">
        <f>C374+D374+F374+H374+J374+L374+P374+R374+T374+V374+Z374+AB374+AD374</f>
        <v>0</v>
      </c>
      <c r="AG374" s="13">
        <v>0</v>
      </c>
      <c r="AH374" s="16">
        <v>2006</v>
      </c>
      <c r="AI374" s="17" t="s">
        <v>28</v>
      </c>
      <c r="AK374" s="7"/>
    </row>
    <row r="375" spans="1:37" s="19" customFormat="1" ht="11.25">
      <c r="A375" s="11" t="s">
        <v>107</v>
      </c>
      <c r="B375" s="12" t="s">
        <v>30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4">
        <v>0</v>
      </c>
      <c r="AF375" s="15">
        <f>C375+D375+F375+H375+J375+L375+P375+R375+T375+V375+Z375+AB375+AD375</f>
        <v>0</v>
      </c>
      <c r="AG375" s="13">
        <v>0</v>
      </c>
      <c r="AH375" s="16">
        <v>2006</v>
      </c>
      <c r="AI375" s="17" t="s">
        <v>28</v>
      </c>
      <c r="AK375" s="7"/>
    </row>
    <row r="376" spans="1:37" s="19" customFormat="1" ht="11.25">
      <c r="A376" s="11" t="s">
        <v>107</v>
      </c>
      <c r="B376" s="12" t="s">
        <v>31</v>
      </c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4">
        <v>0</v>
      </c>
      <c r="AF376" s="15">
        <f>C376+D376+F376+H376+J376+L376+P376+R376+T376+V376+Z376+AB376+AD376</f>
        <v>0</v>
      </c>
      <c r="AG376" s="13">
        <v>0</v>
      </c>
      <c r="AH376" s="16">
        <v>2006</v>
      </c>
      <c r="AI376" s="17" t="s">
        <v>28</v>
      </c>
      <c r="AK376" s="7"/>
    </row>
    <row r="377" spans="1:37" s="19" customFormat="1" ht="11.25">
      <c r="A377" s="11" t="s">
        <v>107</v>
      </c>
      <c r="B377" s="12" t="s">
        <v>32</v>
      </c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4">
        <v>0</v>
      </c>
      <c r="AF377" s="15">
        <f>C377+D377+F377+H377+J377+L377+P377+R377+T377+V377+Z377+AB377+AD377</f>
        <v>0</v>
      </c>
      <c r="AG377" s="13">
        <v>0</v>
      </c>
      <c r="AH377" s="16">
        <v>2006</v>
      </c>
      <c r="AI377" s="17" t="s">
        <v>28</v>
      </c>
      <c r="AK377" s="7"/>
    </row>
    <row r="378" spans="1:37" s="7" customFormat="1" ht="11.25">
      <c r="A378" s="20" t="s">
        <v>108</v>
      </c>
      <c r="B378" s="18" t="s">
        <v>27</v>
      </c>
      <c r="C378" s="21"/>
      <c r="D378" s="21"/>
      <c r="E378" s="15"/>
      <c r="F378" s="15"/>
      <c r="G378" s="15"/>
      <c r="H378" s="15"/>
      <c r="I378" s="15"/>
      <c r="J378" s="15"/>
      <c r="K378" s="15">
        <v>6.12</v>
      </c>
      <c r="L378" s="15">
        <v>13.4</v>
      </c>
      <c r="M378" s="15"/>
      <c r="N378" s="15">
        <v>6.12</v>
      </c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4">
        <v>15.7</v>
      </c>
      <c r="AF378" s="15">
        <f>C378+D378+F378+H378+J378+L378+P378+R378+T378+V378+Z378+AB378+AD378</f>
        <v>13.4</v>
      </c>
      <c r="AG378" s="22">
        <f>E378+G378+I378+K378+O378+Q378+S378+U378+W378+AA378+AC378</f>
        <v>6.12</v>
      </c>
      <c r="AH378" s="36">
        <v>2005</v>
      </c>
      <c r="AI378" s="36" t="s">
        <v>28</v>
      </c>
      <c r="AK378" s="19"/>
    </row>
    <row r="379" spans="1:37" s="7" customFormat="1" ht="11.25">
      <c r="A379" s="20" t="s">
        <v>108</v>
      </c>
      <c r="B379" s="23" t="s">
        <v>29</v>
      </c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4">
        <v>0</v>
      </c>
      <c r="AF379" s="15">
        <f>C379+D379+F379+H379+J379+L379+P379+R379+T379+V379+Z379+AB379+AD379</f>
        <v>0</v>
      </c>
      <c r="AG379" s="22">
        <f>E379+G379+I379+K379+O379+Q379+S379+U379+W379+AA379+AC379</f>
        <v>0</v>
      </c>
      <c r="AH379" s="36">
        <v>2005</v>
      </c>
      <c r="AI379" s="36" t="s">
        <v>28</v>
      </c>
      <c r="AK379" s="19"/>
    </row>
    <row r="380" spans="1:37" s="7" customFormat="1" ht="11.25">
      <c r="A380" s="20" t="s">
        <v>108</v>
      </c>
      <c r="B380" s="12" t="s">
        <v>30</v>
      </c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4">
        <v>0</v>
      </c>
      <c r="AF380" s="15">
        <f>C380+D380+F380+H380+J380+L380+P380+R380+T380+V380+Z380+AB380+AD380</f>
        <v>0</v>
      </c>
      <c r="AG380" s="22">
        <f>E380+G380+I380+K380+O380+Q380+S380+U380+W380+AA380+AC380</f>
        <v>0</v>
      </c>
      <c r="AH380" s="36">
        <v>2005</v>
      </c>
      <c r="AI380" s="36" t="s">
        <v>28</v>
      </c>
      <c r="AK380" s="19"/>
    </row>
    <row r="381" spans="1:37" s="7" customFormat="1" ht="11.25">
      <c r="A381" s="20" t="s">
        <v>108</v>
      </c>
      <c r="B381" s="23" t="s">
        <v>31</v>
      </c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4">
        <v>0</v>
      </c>
      <c r="AF381" s="15">
        <f>C381+D381+F381+H381+J381+L381+P381+R381+T381+V381+Z381+AB381+AD381</f>
        <v>0</v>
      </c>
      <c r="AG381" s="22">
        <f>E381+G381+I381+K381+O381+Q381+S381+U381+W381+AA381+AC381</f>
        <v>0</v>
      </c>
      <c r="AH381" s="36">
        <v>2005</v>
      </c>
      <c r="AI381" s="36" t="s">
        <v>28</v>
      </c>
      <c r="AK381" s="19"/>
    </row>
    <row r="382" spans="1:37" s="7" customFormat="1" ht="11.25">
      <c r="A382" s="20" t="s">
        <v>108</v>
      </c>
      <c r="B382" s="23" t="s">
        <v>32</v>
      </c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4">
        <v>0</v>
      </c>
      <c r="AF382" s="15">
        <f>C382+D382+F382+H382+J382+L382+P382+R382+T382+V382+Z382+AB382+AD382</f>
        <v>0</v>
      </c>
      <c r="AG382" s="22">
        <f>E382+G382+I382+K382+O382+Q382+S382+U382+W382+AA382+AC382</f>
        <v>0</v>
      </c>
      <c r="AH382" s="36">
        <v>2005</v>
      </c>
      <c r="AI382" s="36" t="s">
        <v>28</v>
      </c>
      <c r="AK382" s="19"/>
    </row>
    <row r="383" spans="1:36" s="7" customFormat="1" ht="11.25">
      <c r="A383" s="20" t="s">
        <v>109</v>
      </c>
      <c r="B383" s="18" t="s">
        <v>27</v>
      </c>
      <c r="C383" s="21"/>
      <c r="D383" s="21">
        <v>4</v>
      </c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4">
        <v>29.1</v>
      </c>
      <c r="AF383" s="15">
        <f>C383+D383+F383+H383+J383+L383+P383+R383+T383+V383+Z383+AB383+AD383</f>
        <v>4</v>
      </c>
      <c r="AG383" s="22">
        <f>E383+G383+I383+K383+O383+Q383+S383+U383+W383+AA383+AC383</f>
        <v>0</v>
      </c>
      <c r="AH383" s="36">
        <v>2005</v>
      </c>
      <c r="AI383" s="36" t="s">
        <v>28</v>
      </c>
      <c r="AJ383" s="19"/>
    </row>
    <row r="384" spans="1:36" s="7" customFormat="1" ht="11.25">
      <c r="A384" s="20" t="s">
        <v>109</v>
      </c>
      <c r="B384" s="23" t="s">
        <v>29</v>
      </c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>
        <v>0.033</v>
      </c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4">
        <v>0</v>
      </c>
      <c r="AF384" s="15">
        <f>C384+D384+F384+H384+J384+L384+P384+R384+T384+V384+Z384+AB384+AD384</f>
        <v>0</v>
      </c>
      <c r="AG384" s="22">
        <f>E384+G384+I384+K384+O384+Q384+S384+U384+W384+AA384+AC384</f>
        <v>0.033</v>
      </c>
      <c r="AH384" s="36">
        <v>2005</v>
      </c>
      <c r="AI384" s="36" t="s">
        <v>28</v>
      </c>
      <c r="AJ384" s="19"/>
    </row>
    <row r="385" spans="1:36" s="7" customFormat="1" ht="11.25">
      <c r="A385" s="20" t="s">
        <v>109</v>
      </c>
      <c r="B385" s="12" t="s">
        <v>30</v>
      </c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4">
        <v>0</v>
      </c>
      <c r="AF385" s="15">
        <f>C385+D385+F385+H385+J385+L385+P385+R385+T385+V385+Z385+AB385+AD385</f>
        <v>0</v>
      </c>
      <c r="AG385" s="22">
        <f>E385+G385+I385+K385+O385+Q385+S385+U385+W385+AA385+AC385</f>
        <v>0</v>
      </c>
      <c r="AH385" s="36">
        <v>2005</v>
      </c>
      <c r="AI385" s="36" t="s">
        <v>28</v>
      </c>
      <c r="AJ385" s="19"/>
    </row>
    <row r="386" spans="1:36" s="7" customFormat="1" ht="11.25">
      <c r="A386" s="20" t="s">
        <v>109</v>
      </c>
      <c r="B386" s="23" t="s">
        <v>31</v>
      </c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4">
        <v>0.1</v>
      </c>
      <c r="AF386" s="15">
        <f>C386+D386+F386+H386+J386+L386+P386+R386+T386+V386+Z386+AB386+AD386</f>
        <v>0</v>
      </c>
      <c r="AG386" s="22">
        <f>E386+G386+I386+K386+O386+Q386+S386+U386+W386+AA386+AC386</f>
        <v>0</v>
      </c>
      <c r="AH386" s="36">
        <v>2005</v>
      </c>
      <c r="AI386" s="36" t="s">
        <v>28</v>
      </c>
      <c r="AJ386" s="19"/>
    </row>
    <row r="387" spans="1:36" s="7" customFormat="1" ht="11.25">
      <c r="A387" s="20" t="s">
        <v>109</v>
      </c>
      <c r="B387" s="23" t="s">
        <v>32</v>
      </c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4">
        <v>0.1</v>
      </c>
      <c r="AF387" s="15">
        <f>C387+D387+F387+H387+J387+L387+P387+R387+T387+V387+Z387+AB387+AD387</f>
        <v>0</v>
      </c>
      <c r="AG387" s="22">
        <f>E387+G387+I387+K387+O387+Q387+S387+U387+W387+AA387+AC387</f>
        <v>0</v>
      </c>
      <c r="AH387" s="36">
        <v>2005</v>
      </c>
      <c r="AI387" s="36" t="s">
        <v>28</v>
      </c>
      <c r="AJ387" s="19"/>
    </row>
    <row r="388" spans="1:35" s="19" customFormat="1" ht="11.25">
      <c r="A388" s="11" t="s">
        <v>110</v>
      </c>
      <c r="B388" s="12" t="s">
        <v>27</v>
      </c>
      <c r="C388" s="13"/>
      <c r="D388" s="13">
        <v>400</v>
      </c>
      <c r="E388" s="13"/>
      <c r="F388" s="13"/>
      <c r="G388" s="13"/>
      <c r="H388" s="13"/>
      <c r="I388" s="13"/>
      <c r="J388" s="13"/>
      <c r="K388" s="13">
        <v>352.172</v>
      </c>
      <c r="L388" s="13"/>
      <c r="M388" s="13"/>
      <c r="N388" s="13">
        <v>352.172</v>
      </c>
      <c r="O388" s="13"/>
      <c r="P388" s="13"/>
      <c r="Q388" s="13"/>
      <c r="R388" s="13"/>
      <c r="S388" s="13">
        <v>75.48</v>
      </c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4">
        <v>4624.9</v>
      </c>
      <c r="AF388" s="15">
        <f>C388+D388+F388+H388+J388+L388+P388+R388+T388+V388+Z388+AB388+AD388</f>
        <v>400</v>
      </c>
      <c r="AG388" s="13">
        <v>427.65200000000004</v>
      </c>
      <c r="AH388" s="16">
        <v>2006</v>
      </c>
      <c r="AI388" s="17" t="s">
        <v>28</v>
      </c>
    </row>
    <row r="389" spans="1:35" s="19" customFormat="1" ht="11.25">
      <c r="A389" s="11" t="s">
        <v>110</v>
      </c>
      <c r="B389" s="12" t="s">
        <v>29</v>
      </c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>
        <v>0.08800000000000001</v>
      </c>
      <c r="V389" s="13"/>
      <c r="W389" s="13"/>
      <c r="X389" s="13"/>
      <c r="Y389" s="13"/>
      <c r="Z389" s="13"/>
      <c r="AA389" s="13"/>
      <c r="AB389" s="13"/>
      <c r="AC389" s="13"/>
      <c r="AD389" s="13"/>
      <c r="AE389" s="14">
        <v>62.5</v>
      </c>
      <c r="AF389" s="15">
        <f>C389+D389+F389+H389+J389+L389+P389+R389+T389+V389+Z389+AB389+AD389</f>
        <v>0</v>
      </c>
      <c r="AG389" s="13">
        <v>0.08800000000000001</v>
      </c>
      <c r="AH389" s="16">
        <v>2006</v>
      </c>
      <c r="AI389" s="17" t="s">
        <v>28</v>
      </c>
    </row>
    <row r="390" spans="1:35" s="19" customFormat="1" ht="11.25">
      <c r="A390" s="11" t="s">
        <v>110</v>
      </c>
      <c r="B390" s="12" t="s">
        <v>30</v>
      </c>
      <c r="C390" s="13"/>
      <c r="D390" s="13"/>
      <c r="E390" s="13"/>
      <c r="F390" s="13"/>
      <c r="G390" s="13"/>
      <c r="H390" s="13"/>
      <c r="I390" s="13">
        <v>51.63</v>
      </c>
      <c r="J390" s="13">
        <v>120</v>
      </c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4">
        <v>124.6</v>
      </c>
      <c r="AF390" s="15">
        <f>C390+D390+F390+H390+J390+L390+P390+R390+T390+V390+Z390+AB390+AD390</f>
        <v>120</v>
      </c>
      <c r="AG390" s="13">
        <v>51.63</v>
      </c>
      <c r="AH390" s="16">
        <v>2006</v>
      </c>
      <c r="AI390" s="17" t="s">
        <v>28</v>
      </c>
    </row>
    <row r="391" spans="1:35" s="19" customFormat="1" ht="11.25">
      <c r="A391" s="11" t="s">
        <v>110</v>
      </c>
      <c r="B391" s="12" t="s">
        <v>31</v>
      </c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>
        <f>X391+Y391</f>
        <v>865.698</v>
      </c>
      <c r="X391" s="13">
        <v>143.064</v>
      </c>
      <c r="Y391" s="13">
        <v>722.634</v>
      </c>
      <c r="Z391" s="13">
        <v>125.4</v>
      </c>
      <c r="AA391" s="13"/>
      <c r="AB391" s="13"/>
      <c r="AC391" s="13"/>
      <c r="AD391" s="13"/>
      <c r="AE391" s="14">
        <v>1130.8</v>
      </c>
      <c r="AF391" s="15">
        <f>C391+D391+F391+H391+J391+L391+P391+R391+T391+V391+Z391+AB391+AD391</f>
        <v>125.4</v>
      </c>
      <c r="AG391" s="13">
        <v>865.698</v>
      </c>
      <c r="AH391" s="16">
        <v>2006</v>
      </c>
      <c r="AI391" s="17" t="s">
        <v>28</v>
      </c>
    </row>
    <row r="392" spans="1:35" s="19" customFormat="1" ht="11.25">
      <c r="A392" s="11" t="s">
        <v>110</v>
      </c>
      <c r="B392" s="12" t="s">
        <v>32</v>
      </c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>
        <v>0.002</v>
      </c>
      <c r="V392" s="13"/>
      <c r="W392" s="13"/>
      <c r="X392" s="13"/>
      <c r="Y392" s="13"/>
      <c r="Z392" s="13"/>
      <c r="AA392" s="13"/>
      <c r="AB392" s="13"/>
      <c r="AC392" s="13"/>
      <c r="AD392" s="13"/>
      <c r="AE392" s="14">
        <v>56.4</v>
      </c>
      <c r="AF392" s="15">
        <f>C392+D392+F392+H392+J392+L392+P392+R392+T392+V392+Z392+AB392+AD392</f>
        <v>0</v>
      </c>
      <c r="AG392" s="13">
        <v>0.002</v>
      </c>
      <c r="AH392" s="16">
        <v>2006</v>
      </c>
      <c r="AI392" s="17" t="s">
        <v>28</v>
      </c>
    </row>
    <row r="393" spans="1:37" s="7" customFormat="1" ht="11.25">
      <c r="A393" s="20" t="s">
        <v>111</v>
      </c>
      <c r="B393" s="18" t="s">
        <v>27</v>
      </c>
      <c r="C393" s="15"/>
      <c r="D393" s="15"/>
      <c r="E393" s="15"/>
      <c r="F393" s="15"/>
      <c r="G393" s="15"/>
      <c r="H393" s="15"/>
      <c r="I393" s="15"/>
      <c r="J393" s="15"/>
      <c r="K393" s="15">
        <v>0.38</v>
      </c>
      <c r="L393" s="15">
        <v>1</v>
      </c>
      <c r="M393" s="15"/>
      <c r="N393" s="15">
        <v>0.38</v>
      </c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4">
        <v>1.2</v>
      </c>
      <c r="AF393" s="15">
        <f>C393+D393+F393+H393+J393+L393+P393+R393+T393+V393+Z393+AB393+AD393</f>
        <v>1</v>
      </c>
      <c r="AG393" s="22">
        <f>E393+G393+I393+K393+O393+Q393+S393+U393+W393+AA393+AC393</f>
        <v>0.38</v>
      </c>
      <c r="AH393" s="36">
        <v>2005</v>
      </c>
      <c r="AI393" s="36" t="s">
        <v>28</v>
      </c>
      <c r="AJ393" s="19"/>
      <c r="AK393" s="19"/>
    </row>
    <row r="394" spans="1:37" s="7" customFormat="1" ht="11.25">
      <c r="A394" s="20" t="s">
        <v>111</v>
      </c>
      <c r="B394" s="23" t="s">
        <v>29</v>
      </c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4">
        <v>0</v>
      </c>
      <c r="AF394" s="15">
        <f>C394+D394+F394+H394+J394+L394+P394+R394+T394+V394+Z394+AB394+AD394</f>
        <v>0</v>
      </c>
      <c r="AG394" s="22">
        <f>E394+G394+I394+K394+O394+Q394+S394+U394+W394+AA394+AC394</f>
        <v>0</v>
      </c>
      <c r="AH394" s="36">
        <v>2005</v>
      </c>
      <c r="AI394" s="36" t="s">
        <v>28</v>
      </c>
      <c r="AJ394" s="19"/>
      <c r="AK394" s="19"/>
    </row>
    <row r="395" spans="1:37" s="7" customFormat="1" ht="11.25">
      <c r="A395" s="20" t="s">
        <v>111</v>
      </c>
      <c r="B395" s="12" t="s">
        <v>30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4">
        <v>0</v>
      </c>
      <c r="AF395" s="15">
        <f>C395+D395+F395+H395+J395+L395+P395+R395+T395+V395+Z395+AB395+AD395</f>
        <v>0</v>
      </c>
      <c r="AG395" s="22">
        <f>E395+G395+I395+K395+O395+Q395+S395+U395+W395+AA395+AC395</f>
        <v>0</v>
      </c>
      <c r="AH395" s="36">
        <v>2005</v>
      </c>
      <c r="AI395" s="36" t="s">
        <v>28</v>
      </c>
      <c r="AJ395" s="19"/>
      <c r="AK395" s="19"/>
    </row>
    <row r="396" spans="1:37" s="7" customFormat="1" ht="11.25">
      <c r="A396" s="20" t="s">
        <v>111</v>
      </c>
      <c r="B396" s="23" t="s">
        <v>31</v>
      </c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4">
        <v>0</v>
      </c>
      <c r="AF396" s="15">
        <f>C396+D396+F396+H396+J396+L396+P396+R396+T396+V396+Z396+AB396+AD396</f>
        <v>0</v>
      </c>
      <c r="AG396" s="22">
        <f>E396+G396+I396+K396+O396+Q396+S396+U396+W396+AA396+AC396</f>
        <v>0</v>
      </c>
      <c r="AH396" s="36">
        <v>2005</v>
      </c>
      <c r="AI396" s="36" t="s">
        <v>28</v>
      </c>
      <c r="AJ396" s="19"/>
      <c r="AK396" s="19"/>
    </row>
    <row r="397" spans="1:37" s="7" customFormat="1" ht="11.25">
      <c r="A397" s="20" t="s">
        <v>111</v>
      </c>
      <c r="B397" s="23" t="s">
        <v>32</v>
      </c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4">
        <v>0</v>
      </c>
      <c r="AF397" s="15">
        <f>C397+D397+F397+H397+J397+L397+P397+R397+T397+V397+Z397+AB397+AD397</f>
        <v>0</v>
      </c>
      <c r="AG397" s="22">
        <f>E397+G397+I397+K397+O397+Q397+S397+U397+W397+AA397+AC397</f>
        <v>0</v>
      </c>
      <c r="AH397" s="36">
        <v>2005</v>
      </c>
      <c r="AI397" s="36" t="s">
        <v>28</v>
      </c>
      <c r="AJ397" s="19"/>
      <c r="AK397" s="19"/>
    </row>
    <row r="398" spans="1:36" s="19" customFormat="1" ht="11.25">
      <c r="A398" s="11" t="s">
        <v>112</v>
      </c>
      <c r="B398" s="12" t="s">
        <v>27</v>
      </c>
      <c r="C398" s="13"/>
      <c r="D398" s="13">
        <v>0.7</v>
      </c>
      <c r="E398" s="13"/>
      <c r="F398" s="13"/>
      <c r="G398" s="13"/>
      <c r="H398" s="13"/>
      <c r="I398" s="13"/>
      <c r="J398" s="13"/>
      <c r="K398" s="13">
        <v>2.224</v>
      </c>
      <c r="L398" s="13"/>
      <c r="M398" s="13"/>
      <c r="N398" s="13">
        <v>2.224</v>
      </c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4">
        <v>10.6</v>
      </c>
      <c r="AF398" s="15">
        <f>C398+D398+F398+H398+J398+L398+P398+R398+T398+V398+Z398+AB398+AD398</f>
        <v>0.7</v>
      </c>
      <c r="AG398" s="13">
        <v>2.224</v>
      </c>
      <c r="AH398" s="16">
        <v>2006</v>
      </c>
      <c r="AI398" s="17" t="s">
        <v>28</v>
      </c>
      <c r="AJ398" s="7"/>
    </row>
    <row r="399" spans="1:36" s="19" customFormat="1" ht="11.25">
      <c r="A399" s="11" t="s">
        <v>112</v>
      </c>
      <c r="B399" s="12" t="s">
        <v>29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4">
        <v>0</v>
      </c>
      <c r="AF399" s="15">
        <f>C399+D399+F399+H399+J399+L399+P399+R399+T399+V399+Z399+AB399+AD399</f>
        <v>0</v>
      </c>
      <c r="AG399" s="13">
        <v>0</v>
      </c>
      <c r="AH399" s="16">
        <v>2006</v>
      </c>
      <c r="AI399" s="17" t="s">
        <v>28</v>
      </c>
      <c r="AJ399" s="7"/>
    </row>
    <row r="400" spans="1:36" s="19" customFormat="1" ht="11.25">
      <c r="A400" s="11" t="s">
        <v>112</v>
      </c>
      <c r="B400" s="12" t="s">
        <v>30</v>
      </c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4">
        <v>0</v>
      </c>
      <c r="AF400" s="15">
        <f>C400+D400+F400+H400+J400+L400+P400+R400+T400+V400+Z400+AB400+AD400</f>
        <v>0</v>
      </c>
      <c r="AG400" s="13">
        <v>0</v>
      </c>
      <c r="AH400" s="16">
        <v>2006</v>
      </c>
      <c r="AI400" s="17" t="s">
        <v>28</v>
      </c>
      <c r="AJ400" s="7"/>
    </row>
    <row r="401" spans="1:36" s="19" customFormat="1" ht="11.25">
      <c r="A401" s="11" t="s">
        <v>112</v>
      </c>
      <c r="B401" s="12" t="s">
        <v>31</v>
      </c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4">
        <v>0</v>
      </c>
      <c r="AF401" s="15">
        <f>C401+D401+F401+H401+J401+L401+P401+R401+T401+V401+Z401+AB401+AD401</f>
        <v>0</v>
      </c>
      <c r="AG401" s="13">
        <v>0</v>
      </c>
      <c r="AH401" s="16">
        <v>2006</v>
      </c>
      <c r="AI401" s="17" t="s">
        <v>28</v>
      </c>
      <c r="AJ401" s="7"/>
    </row>
    <row r="402" spans="1:36" s="19" customFormat="1" ht="11.25">
      <c r="A402" s="11" t="s">
        <v>112</v>
      </c>
      <c r="B402" s="12" t="s">
        <v>32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4">
        <v>0</v>
      </c>
      <c r="AF402" s="15">
        <f>C402+D402+F402+H402+J402+L402+P402+R402+T402+V402+Z402+AB402+AD402</f>
        <v>0</v>
      </c>
      <c r="AG402" s="13">
        <v>0</v>
      </c>
      <c r="AH402" s="16">
        <v>2006</v>
      </c>
      <c r="AI402" s="17" t="s">
        <v>28</v>
      </c>
      <c r="AJ402" s="7"/>
    </row>
    <row r="403" spans="1:35" s="19" customFormat="1" ht="11.25">
      <c r="A403" s="11" t="s">
        <v>113</v>
      </c>
      <c r="B403" s="12" t="s">
        <v>27</v>
      </c>
      <c r="C403" s="13">
        <v>12.8</v>
      </c>
      <c r="D403" s="13"/>
      <c r="E403" s="13"/>
      <c r="F403" s="13"/>
      <c r="G403" s="13"/>
      <c r="H403" s="13"/>
      <c r="I403" s="13"/>
      <c r="J403" s="13"/>
      <c r="K403" s="13">
        <v>40</v>
      </c>
      <c r="L403" s="13">
        <v>22</v>
      </c>
      <c r="M403" s="13"/>
      <c r="N403" s="13">
        <v>40</v>
      </c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4">
        <v>802.3</v>
      </c>
      <c r="AF403" s="15">
        <f>C403+D403+F403+H403+J403+L403+P403+R403+T403+V403+Z403+AB403+AD403</f>
        <v>34.8</v>
      </c>
      <c r="AG403" s="13">
        <v>40</v>
      </c>
      <c r="AH403" s="16">
        <v>2006</v>
      </c>
      <c r="AI403" s="17" t="s">
        <v>28</v>
      </c>
    </row>
    <row r="404" spans="1:35" s="19" customFormat="1" ht="11.25">
      <c r="A404" s="11" t="s">
        <v>113</v>
      </c>
      <c r="B404" s="12" t="s">
        <v>29</v>
      </c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>
        <v>0.05038</v>
      </c>
      <c r="P404" s="13"/>
      <c r="Q404" s="13"/>
      <c r="R404" s="13"/>
      <c r="S404" s="13"/>
      <c r="T404" s="13"/>
      <c r="U404" s="13">
        <v>0.05038</v>
      </c>
      <c r="V404" s="13"/>
      <c r="W404" s="13"/>
      <c r="X404" s="13"/>
      <c r="Y404" s="13"/>
      <c r="Z404" s="13"/>
      <c r="AA404" s="13"/>
      <c r="AB404" s="13"/>
      <c r="AC404" s="13"/>
      <c r="AD404" s="13"/>
      <c r="AE404" s="14">
        <v>1.1</v>
      </c>
      <c r="AF404" s="15">
        <f>C404+D404+F404+H404+J404+L404+P404+R404+T404+V404+Z404+AB404+AD404</f>
        <v>0</v>
      </c>
      <c r="AG404" s="13">
        <v>0.10076</v>
      </c>
      <c r="AH404" s="16">
        <v>2006</v>
      </c>
      <c r="AI404" s="17" t="s">
        <v>28</v>
      </c>
    </row>
    <row r="405" spans="1:35" s="19" customFormat="1" ht="11.25">
      <c r="A405" s="11" t="s">
        <v>113</v>
      </c>
      <c r="B405" s="12" t="s">
        <v>30</v>
      </c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4">
        <v>7</v>
      </c>
      <c r="AF405" s="15">
        <f>C405+D405+F405+H405+J405+L405+P405+R405+T405+V405+Z405+AB405+AD405</f>
        <v>0</v>
      </c>
      <c r="AG405" s="13">
        <v>0</v>
      </c>
      <c r="AH405" s="16">
        <v>2006</v>
      </c>
      <c r="AI405" s="17" t="s">
        <v>28</v>
      </c>
    </row>
    <row r="406" spans="1:35" s="19" customFormat="1" ht="11.25">
      <c r="A406" s="11" t="s">
        <v>113</v>
      </c>
      <c r="B406" s="12" t="s">
        <v>31</v>
      </c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>
        <f>X406+Y406</f>
        <v>389.76</v>
      </c>
      <c r="X406" s="13">
        <v>6</v>
      </c>
      <c r="Y406" s="13">
        <v>383.76</v>
      </c>
      <c r="Z406" s="13">
        <v>150.1</v>
      </c>
      <c r="AA406" s="13"/>
      <c r="AB406" s="13"/>
      <c r="AC406" s="13"/>
      <c r="AD406" s="13"/>
      <c r="AE406" s="14">
        <v>697.2</v>
      </c>
      <c r="AF406" s="15">
        <f>C406+D406+F406+H406+J406+L406+P406+R406+T406+V406+Z406+AB406+AD406</f>
        <v>150.1</v>
      </c>
      <c r="AG406" s="13">
        <v>389.76</v>
      </c>
      <c r="AH406" s="16">
        <v>2006</v>
      </c>
      <c r="AI406" s="17" t="s">
        <v>28</v>
      </c>
    </row>
    <row r="407" spans="1:35" s="19" customFormat="1" ht="11.25">
      <c r="A407" s="11" t="s">
        <v>113</v>
      </c>
      <c r="B407" s="12" t="s">
        <v>32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4">
        <v>0.1</v>
      </c>
      <c r="AF407" s="15">
        <f>C407+D407+F407+H407+J407+L407+P407+R407+T407+V407+Z407+AB407+AD407</f>
        <v>0</v>
      </c>
      <c r="AG407" s="13">
        <v>0</v>
      </c>
      <c r="AH407" s="16">
        <v>2006</v>
      </c>
      <c r="AI407" s="17" t="s">
        <v>28</v>
      </c>
    </row>
    <row r="408" spans="1:37" s="19" customFormat="1" ht="11.25">
      <c r="A408" s="11" t="s">
        <v>114</v>
      </c>
      <c r="B408" s="12" t="s">
        <v>27</v>
      </c>
      <c r="C408" s="13"/>
      <c r="D408" s="13">
        <v>13.5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4">
        <v>21.9</v>
      </c>
      <c r="AF408" s="15">
        <f>C408+D408+F408+H408+J408+L408+P408+R408+T408+V408+Z408+AB408+AD408</f>
        <v>13.5</v>
      </c>
      <c r="AG408" s="13">
        <v>0</v>
      </c>
      <c r="AH408" s="16">
        <v>2006</v>
      </c>
      <c r="AI408" s="17" t="s">
        <v>28</v>
      </c>
      <c r="AK408" s="7"/>
    </row>
    <row r="409" spans="1:37" s="19" customFormat="1" ht="11.25">
      <c r="A409" s="11" t="s">
        <v>114</v>
      </c>
      <c r="B409" s="12" t="s">
        <v>29</v>
      </c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4">
        <v>0</v>
      </c>
      <c r="AF409" s="15">
        <f>C409+D409+F409+H409+J409+L409+P409+R409+T409+V409+Z409+AB409+AD409</f>
        <v>0</v>
      </c>
      <c r="AG409" s="13">
        <v>0</v>
      </c>
      <c r="AH409" s="16">
        <v>2006</v>
      </c>
      <c r="AI409" s="17" t="s">
        <v>28</v>
      </c>
      <c r="AK409" s="7"/>
    </row>
    <row r="410" spans="1:37" s="19" customFormat="1" ht="11.25">
      <c r="A410" s="11" t="s">
        <v>114</v>
      </c>
      <c r="B410" s="12" t="s">
        <v>30</v>
      </c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4">
        <v>8.3</v>
      </c>
      <c r="AF410" s="15">
        <f>C410+D410+F410+H410+J410+L410+P410+R410+T410+V410+Z410+AB410+AD410</f>
        <v>0</v>
      </c>
      <c r="AG410" s="13">
        <v>0</v>
      </c>
      <c r="AH410" s="16">
        <v>2006</v>
      </c>
      <c r="AI410" s="17" t="s">
        <v>28</v>
      </c>
      <c r="AK410" s="7"/>
    </row>
    <row r="411" spans="1:37" s="19" customFormat="1" ht="11.25">
      <c r="A411" s="11" t="s">
        <v>114</v>
      </c>
      <c r="B411" s="12" t="s">
        <v>31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4">
        <v>0.8</v>
      </c>
      <c r="AF411" s="15">
        <f>C411+D411+F411+H411+J411+L411+P411+R411+T411+V411+Z411+AB411+AD411</f>
        <v>0</v>
      </c>
      <c r="AG411" s="13">
        <v>0</v>
      </c>
      <c r="AH411" s="16">
        <v>2006</v>
      </c>
      <c r="AI411" s="17" t="s">
        <v>28</v>
      </c>
      <c r="AK411" s="7"/>
    </row>
    <row r="412" spans="1:37" s="19" customFormat="1" ht="11.25">
      <c r="A412" s="11" t="s">
        <v>114</v>
      </c>
      <c r="B412" s="12" t="s">
        <v>32</v>
      </c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4">
        <v>0</v>
      </c>
      <c r="AF412" s="15">
        <f>C412+D412+F412+H412+J412+L412+P412+R412+T412+V412+Z412+AB412+AD412</f>
        <v>0</v>
      </c>
      <c r="AG412" s="13">
        <v>0</v>
      </c>
      <c r="AH412" s="16">
        <v>2006</v>
      </c>
      <c r="AI412" s="17" t="s">
        <v>28</v>
      </c>
      <c r="AK412" s="7"/>
    </row>
    <row r="413" spans="1:37" s="7" customFormat="1" ht="11.25">
      <c r="A413" s="20" t="s">
        <v>115</v>
      </c>
      <c r="B413" s="18" t="s">
        <v>27</v>
      </c>
      <c r="C413" s="15"/>
      <c r="D413" s="15"/>
      <c r="E413" s="15"/>
      <c r="F413" s="15"/>
      <c r="G413" s="15"/>
      <c r="H413" s="15"/>
      <c r="I413" s="15"/>
      <c r="J413" s="15"/>
      <c r="K413" s="15"/>
      <c r="L413" s="15">
        <v>0.5</v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4">
        <v>0.5</v>
      </c>
      <c r="AF413" s="15">
        <f>C413+D413+F413+H413+J413+L413+P413+R413+T413+V413+Z413+AB413+AD413</f>
        <v>0.5</v>
      </c>
      <c r="AG413" s="22">
        <v>0.0272</v>
      </c>
      <c r="AH413" s="36">
        <v>2003</v>
      </c>
      <c r="AI413" s="36" t="s">
        <v>28</v>
      </c>
      <c r="AK413" s="19"/>
    </row>
    <row r="414" spans="1:37" s="7" customFormat="1" ht="11.25">
      <c r="A414" s="20" t="s">
        <v>115</v>
      </c>
      <c r="B414" s="23" t="s">
        <v>29</v>
      </c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4">
        <v>0</v>
      </c>
      <c r="AF414" s="15">
        <f>C414+D414+F414+H414+J414+L414+P414+R414+T414+V414+Z414+AB414+AD414</f>
        <v>0</v>
      </c>
      <c r="AG414" s="22">
        <v>0</v>
      </c>
      <c r="AH414" s="36">
        <v>2003</v>
      </c>
      <c r="AI414" s="36" t="s">
        <v>28</v>
      </c>
      <c r="AK414" s="19"/>
    </row>
    <row r="415" spans="1:37" s="7" customFormat="1" ht="11.25">
      <c r="A415" s="20" t="s">
        <v>115</v>
      </c>
      <c r="B415" s="12" t="s">
        <v>30</v>
      </c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4">
        <v>0</v>
      </c>
      <c r="AF415" s="15">
        <f>C415+D415+F415+H415+J415+L415+P415+R415+T415+V415+Z415+AB415+AD415</f>
        <v>0</v>
      </c>
      <c r="AG415" s="22">
        <v>0</v>
      </c>
      <c r="AH415" s="36">
        <v>2003</v>
      </c>
      <c r="AI415" s="36" t="s">
        <v>28</v>
      </c>
      <c r="AK415" s="19"/>
    </row>
    <row r="416" spans="1:37" s="7" customFormat="1" ht="11.25">
      <c r="A416" s="20" t="s">
        <v>115</v>
      </c>
      <c r="B416" s="23" t="s">
        <v>31</v>
      </c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4">
        <v>0</v>
      </c>
      <c r="AF416" s="15">
        <f>C416+D416+F416+H416+J416+L416+P416+R416+T416+V416+Z416+AB416+AD416</f>
        <v>0</v>
      </c>
      <c r="AG416" s="22">
        <v>0</v>
      </c>
      <c r="AH416" s="36">
        <v>2003</v>
      </c>
      <c r="AI416" s="36" t="s">
        <v>28</v>
      </c>
      <c r="AK416" s="19"/>
    </row>
    <row r="417" spans="1:37" s="7" customFormat="1" ht="11.25">
      <c r="A417" s="20" t="s">
        <v>115</v>
      </c>
      <c r="B417" s="23" t="s">
        <v>32</v>
      </c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4">
        <v>0</v>
      </c>
      <c r="AF417" s="15">
        <f>C417+D417+F417+H417+J417+L417+P417+R417+T417+V417+Z417+AB417+AD417</f>
        <v>0</v>
      </c>
      <c r="AG417" s="22">
        <v>0</v>
      </c>
      <c r="AH417" s="36">
        <v>2003</v>
      </c>
      <c r="AI417" s="36" t="s">
        <v>28</v>
      </c>
      <c r="AK417" s="19"/>
    </row>
    <row r="418" spans="1:37" s="19" customFormat="1" ht="11.25">
      <c r="A418" s="11" t="s">
        <v>116</v>
      </c>
      <c r="B418" s="12" t="s">
        <v>27</v>
      </c>
      <c r="C418" s="13"/>
      <c r="D418" s="13"/>
      <c r="E418" s="13"/>
      <c r="F418" s="13"/>
      <c r="G418" s="13"/>
      <c r="H418" s="13"/>
      <c r="I418" s="13"/>
      <c r="J418" s="13"/>
      <c r="K418" s="13">
        <v>12</v>
      </c>
      <c r="L418" s="13">
        <v>22.9</v>
      </c>
      <c r="M418" s="13"/>
      <c r="N418" s="13">
        <v>12</v>
      </c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4">
        <v>27</v>
      </c>
      <c r="AF418" s="15">
        <f>C418+D418+F418+H418+J418+L418+P418+R418+T418+V418+Z418+AB418+AD418</f>
        <v>22.9</v>
      </c>
      <c r="AG418" s="13">
        <v>12</v>
      </c>
      <c r="AH418" s="16">
        <v>2006</v>
      </c>
      <c r="AI418" s="17" t="s">
        <v>28</v>
      </c>
      <c r="AJ418" s="7"/>
      <c r="AK418" s="7"/>
    </row>
    <row r="419" spans="1:37" s="19" customFormat="1" ht="11.25">
      <c r="A419" s="11" t="s">
        <v>116</v>
      </c>
      <c r="B419" s="12" t="s">
        <v>29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>
        <v>0.11</v>
      </c>
      <c r="P419" s="13">
        <v>0.9</v>
      </c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4">
        <v>0.9</v>
      </c>
      <c r="AF419" s="15">
        <f>C419+D419+F419+H419+J419+L419+P419+R419+T419+V419+Z419+AB419+AD419</f>
        <v>0.9</v>
      </c>
      <c r="AG419" s="13">
        <v>0.11</v>
      </c>
      <c r="AH419" s="16">
        <v>2006</v>
      </c>
      <c r="AI419" s="17" t="s">
        <v>28</v>
      </c>
      <c r="AJ419" s="7"/>
      <c r="AK419" s="7"/>
    </row>
    <row r="420" spans="1:37" s="19" customFormat="1" ht="11.25">
      <c r="A420" s="11" t="s">
        <v>116</v>
      </c>
      <c r="B420" s="12" t="s">
        <v>30</v>
      </c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4">
        <v>2</v>
      </c>
      <c r="AF420" s="15">
        <f>C420+D420+F420+H420+J420+L420+P420+R420+T420+V420+Z420+AB420+AD420</f>
        <v>0</v>
      </c>
      <c r="AG420" s="13">
        <v>0</v>
      </c>
      <c r="AH420" s="16">
        <v>2006</v>
      </c>
      <c r="AI420" s="17" t="s">
        <v>28</v>
      </c>
      <c r="AJ420" s="7"/>
      <c r="AK420" s="7"/>
    </row>
    <row r="421" spans="1:37" s="19" customFormat="1" ht="11.25">
      <c r="A421" s="11" t="s">
        <v>116</v>
      </c>
      <c r="B421" s="12" t="s">
        <v>31</v>
      </c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4">
        <v>0</v>
      </c>
      <c r="AF421" s="15">
        <f>C421+D421+F421+H421+J421+L421+P421+R421+T421+V421+Z421+AB421+AD421</f>
        <v>0</v>
      </c>
      <c r="AG421" s="13">
        <v>0</v>
      </c>
      <c r="AH421" s="16">
        <v>2006</v>
      </c>
      <c r="AI421" s="17" t="s">
        <v>28</v>
      </c>
      <c r="AJ421" s="7"/>
      <c r="AK421" s="7"/>
    </row>
    <row r="422" spans="1:37" s="19" customFormat="1" ht="11.25">
      <c r="A422" s="11" t="s">
        <v>116</v>
      </c>
      <c r="B422" s="12" t="s">
        <v>32</v>
      </c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4">
        <v>0</v>
      </c>
      <c r="AF422" s="15">
        <f>C422+D422+F422+H422+J422+L422+P422+R422+T422+V422+Z422+AB422+AD422</f>
        <v>0</v>
      </c>
      <c r="AG422" s="13">
        <v>0</v>
      </c>
      <c r="AH422" s="16">
        <v>2006</v>
      </c>
      <c r="AI422" s="17" t="s">
        <v>28</v>
      </c>
      <c r="AJ422" s="7"/>
      <c r="AK422" s="7"/>
    </row>
    <row r="423" spans="1:37" s="19" customFormat="1" ht="11.25">
      <c r="A423" s="11" t="s">
        <v>117</v>
      </c>
      <c r="B423" s="12" t="s">
        <v>27</v>
      </c>
      <c r="C423" s="13"/>
      <c r="D423" s="13"/>
      <c r="E423" s="13"/>
      <c r="F423" s="13"/>
      <c r="G423" s="13"/>
      <c r="H423" s="13"/>
      <c r="I423" s="13"/>
      <c r="J423" s="13"/>
      <c r="K423" s="13">
        <v>27.58</v>
      </c>
      <c r="L423" s="13">
        <v>55.4</v>
      </c>
      <c r="M423" s="13"/>
      <c r="N423" s="13">
        <v>27.58</v>
      </c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4">
        <v>82.8</v>
      </c>
      <c r="AF423" s="15">
        <f>C423+D423+F423+H423+J423+L423+P423+R423+T423+V423+Z423+AB423+AD423</f>
        <v>55.4</v>
      </c>
      <c r="AG423" s="13">
        <v>27.58</v>
      </c>
      <c r="AH423" s="16">
        <v>2006</v>
      </c>
      <c r="AI423" s="17" t="s">
        <v>28</v>
      </c>
      <c r="AJ423" s="7"/>
      <c r="AK423" s="7"/>
    </row>
    <row r="424" spans="1:37" s="19" customFormat="1" ht="11.25">
      <c r="A424" s="11" t="s">
        <v>117</v>
      </c>
      <c r="B424" s="12" t="s">
        <v>29</v>
      </c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4">
        <v>0</v>
      </c>
      <c r="AF424" s="15">
        <f>C424+D424+F424+H424+J424+L424+P424+R424+T424+V424+Z424+AB424+AD424</f>
        <v>0</v>
      </c>
      <c r="AG424" s="13">
        <v>0</v>
      </c>
      <c r="AH424" s="16">
        <v>2006</v>
      </c>
      <c r="AI424" s="17" t="s">
        <v>28</v>
      </c>
      <c r="AJ424" s="7"/>
      <c r="AK424" s="7"/>
    </row>
    <row r="425" spans="1:37" s="19" customFormat="1" ht="11.25">
      <c r="A425" s="11" t="s">
        <v>117</v>
      </c>
      <c r="B425" s="12" t="s">
        <v>30</v>
      </c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4">
        <v>0</v>
      </c>
      <c r="AF425" s="15">
        <f>C425+D425+F425+H425+J425+L425+P425+R425+T425+V425+Z425+AB425+AD425</f>
        <v>0</v>
      </c>
      <c r="AG425" s="13">
        <v>0</v>
      </c>
      <c r="AH425" s="16">
        <v>2006</v>
      </c>
      <c r="AI425" s="17" t="s">
        <v>28</v>
      </c>
      <c r="AJ425" s="7"/>
      <c r="AK425" s="7"/>
    </row>
    <row r="426" spans="1:37" s="19" customFormat="1" ht="11.25">
      <c r="A426" s="11" t="s">
        <v>117</v>
      </c>
      <c r="B426" s="12" t="s">
        <v>31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>
        <f>X426+Y426</f>
        <v>16.956</v>
      </c>
      <c r="X426" s="13"/>
      <c r="Y426" s="13">
        <v>16.956</v>
      </c>
      <c r="Z426" s="13"/>
      <c r="AA426" s="13"/>
      <c r="AB426" s="13"/>
      <c r="AC426" s="13"/>
      <c r="AD426" s="13"/>
      <c r="AE426" s="14">
        <v>0.4</v>
      </c>
      <c r="AF426" s="15">
        <f>C426+D426+F426+H426+J426+L426+P426+R426+T426+V426+Z426+AB426+AD426</f>
        <v>0</v>
      </c>
      <c r="AG426" s="13">
        <v>16.956</v>
      </c>
      <c r="AH426" s="16">
        <v>2006</v>
      </c>
      <c r="AI426" s="17" t="s">
        <v>28</v>
      </c>
      <c r="AJ426" s="7"/>
      <c r="AK426" s="7"/>
    </row>
    <row r="427" spans="1:37" s="19" customFormat="1" ht="11.25">
      <c r="A427" s="11" t="s">
        <v>117</v>
      </c>
      <c r="B427" s="12" t="s">
        <v>32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4">
        <v>0</v>
      </c>
      <c r="AF427" s="15">
        <f>C427+D427+F427+H427+J427+L427+P427+R427+T427+V427+Z427+AB427+AD427</f>
        <v>0</v>
      </c>
      <c r="AG427" s="13">
        <v>0</v>
      </c>
      <c r="AH427" s="16">
        <v>2006</v>
      </c>
      <c r="AI427" s="17" t="s">
        <v>28</v>
      </c>
      <c r="AJ427" s="7"/>
      <c r="AK427" s="7"/>
    </row>
    <row r="428" spans="1:35" s="7" customFormat="1" ht="11.25">
      <c r="A428" s="20" t="s">
        <v>118</v>
      </c>
      <c r="B428" s="18" t="s">
        <v>27</v>
      </c>
      <c r="C428" s="21"/>
      <c r="D428" s="21"/>
      <c r="E428" s="15"/>
      <c r="F428" s="15"/>
      <c r="G428" s="15"/>
      <c r="H428" s="15"/>
      <c r="I428" s="15"/>
      <c r="J428" s="15"/>
      <c r="K428" s="15">
        <v>22.38</v>
      </c>
      <c r="L428" s="15">
        <v>27.2</v>
      </c>
      <c r="M428" s="15"/>
      <c r="N428" s="15">
        <v>22.38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4">
        <v>32</v>
      </c>
      <c r="AF428" s="15">
        <f>C428+D428+F428+H428+J428+L428+P428+R428+T428+V428+Z428+AB428+AD428</f>
        <v>27.2</v>
      </c>
      <c r="AG428" s="22">
        <f>E428+G428+I428+K428+O428+Q428+S428+U428+W428+AA428+AC428</f>
        <v>22.38</v>
      </c>
      <c r="AH428" s="36">
        <v>2005</v>
      </c>
      <c r="AI428" s="36" t="s">
        <v>28</v>
      </c>
    </row>
    <row r="429" spans="1:35" s="7" customFormat="1" ht="11.25">
      <c r="A429" s="20" t="s">
        <v>118</v>
      </c>
      <c r="B429" s="23" t="s">
        <v>29</v>
      </c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4">
        <v>0</v>
      </c>
      <c r="AF429" s="15">
        <f>C429+D429+F429+H429+J429+L429+P429+R429+T429+V429+Z429+AB429+AD429</f>
        <v>0</v>
      </c>
      <c r="AG429" s="22">
        <f>E429+G429+I429+K429+O429+Q429+S429+U429+W429+AA429+AC429</f>
        <v>0</v>
      </c>
      <c r="AH429" s="36">
        <v>2005</v>
      </c>
      <c r="AI429" s="36" t="s">
        <v>28</v>
      </c>
    </row>
    <row r="430" spans="1:35" s="7" customFormat="1" ht="11.25">
      <c r="A430" s="20" t="s">
        <v>118</v>
      </c>
      <c r="B430" s="12" t="s">
        <v>30</v>
      </c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4">
        <v>0</v>
      </c>
      <c r="AF430" s="15">
        <f>C430+D430+F430+H430+J430+L430+P430+R430+T430+V430+Z430+AB430+AD430</f>
        <v>0</v>
      </c>
      <c r="AG430" s="22">
        <f>E430+G430+I430+K430+O430+Q430+S430+U430+W430+AA430+AC430</f>
        <v>0</v>
      </c>
      <c r="AH430" s="36">
        <v>2005</v>
      </c>
      <c r="AI430" s="36" t="s">
        <v>28</v>
      </c>
    </row>
    <row r="431" spans="1:35" s="7" customFormat="1" ht="11.25">
      <c r="A431" s="20" t="s">
        <v>118</v>
      </c>
      <c r="B431" s="23" t="s">
        <v>31</v>
      </c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4">
        <v>0</v>
      </c>
      <c r="AF431" s="15">
        <f>C431+D431+F431+H431+J431+L431+P431+R431+T431+V431+Z431+AB431+AD431</f>
        <v>0</v>
      </c>
      <c r="AG431" s="22">
        <f>E431+G431+I431+K431+O431+Q431+S431+U431+W431+AA431+AC431</f>
        <v>0</v>
      </c>
      <c r="AH431" s="36">
        <v>2005</v>
      </c>
      <c r="AI431" s="36" t="s">
        <v>28</v>
      </c>
    </row>
    <row r="432" spans="1:35" s="7" customFormat="1" ht="11.25">
      <c r="A432" s="20" t="s">
        <v>118</v>
      </c>
      <c r="B432" s="23" t="s">
        <v>32</v>
      </c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4">
        <v>0</v>
      </c>
      <c r="AF432" s="15">
        <f>C432+D432+F432+H432+J432+L432+P432+R432+T432+V432+Z432+AB432+AD432</f>
        <v>0</v>
      </c>
      <c r="AG432" s="22">
        <f>E432+G432+I432+K432+O432+Q432+S432+U432+W432+AA432+AC432</f>
        <v>0</v>
      </c>
      <c r="AH432" s="36">
        <v>2005</v>
      </c>
      <c r="AI432" s="36" t="s">
        <v>28</v>
      </c>
    </row>
    <row r="433" spans="1:35" s="7" customFormat="1" ht="11.25">
      <c r="A433" s="20" t="s">
        <v>119</v>
      </c>
      <c r="B433" s="18" t="s">
        <v>27</v>
      </c>
      <c r="C433" s="21">
        <v>5.6</v>
      </c>
      <c r="D433" s="21">
        <v>916.85</v>
      </c>
      <c r="E433" s="27">
        <v>58</v>
      </c>
      <c r="F433" s="27"/>
      <c r="G433" s="27"/>
      <c r="H433" s="27"/>
      <c r="I433" s="27"/>
      <c r="J433" s="27"/>
      <c r="K433" s="27">
        <v>408.048</v>
      </c>
      <c r="L433" s="27"/>
      <c r="M433" s="27"/>
      <c r="N433" s="27">
        <v>408.048</v>
      </c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14">
        <v>3650</v>
      </c>
      <c r="AF433" s="15">
        <f>C433+D433+F433+H433+J433+L433+P433+R433+T433+V433+Z433+AB433+AD433</f>
        <v>922.45</v>
      </c>
      <c r="AG433" s="22">
        <f>E433+G433+I433+K433+O433+Q433+S433+U433+W433+AA433+AC433</f>
        <v>466.048</v>
      </c>
      <c r="AH433" s="36">
        <v>2005</v>
      </c>
      <c r="AI433" s="36" t="s">
        <v>28</v>
      </c>
    </row>
    <row r="434" spans="1:35" s="7" customFormat="1" ht="11.25">
      <c r="A434" s="20" t="s">
        <v>119</v>
      </c>
      <c r="B434" s="23" t="s">
        <v>29</v>
      </c>
      <c r="C434" s="15"/>
      <c r="D434" s="15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14">
        <v>152.8</v>
      </c>
      <c r="AF434" s="15">
        <f>C434+D434+F434+H434+J434+L434+P434+R434+T434+V434+Z434+AB434+AD434</f>
        <v>0</v>
      </c>
      <c r="AG434" s="22">
        <f>E434+G434+I434+K434+O434+Q434+S434+U434+W434+AA434+AC434</f>
        <v>0</v>
      </c>
      <c r="AH434" s="36">
        <v>2005</v>
      </c>
      <c r="AI434" s="36" t="s">
        <v>28</v>
      </c>
    </row>
    <row r="435" spans="1:35" s="7" customFormat="1" ht="11.25">
      <c r="A435" s="20" t="s">
        <v>119</v>
      </c>
      <c r="B435" s="12" t="s">
        <v>30</v>
      </c>
      <c r="C435" s="15"/>
      <c r="D435" s="15"/>
      <c r="E435" s="27"/>
      <c r="F435" s="27"/>
      <c r="G435" s="27"/>
      <c r="H435" s="27"/>
      <c r="I435" s="27"/>
      <c r="J435" s="27">
        <v>285.3</v>
      </c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14">
        <v>285.3</v>
      </c>
      <c r="AF435" s="15">
        <f>C435+D435+F435+H435+J435+L435+P435+R435+T435+V435+Z435+AB435+AD435</f>
        <v>285.3</v>
      </c>
      <c r="AG435" s="22">
        <f>E435+G435+I435+K435+O435+Q435+S435+U435+W435+AA435+AC435</f>
        <v>0</v>
      </c>
      <c r="AH435" s="36">
        <v>2005</v>
      </c>
      <c r="AI435" s="36" t="s">
        <v>28</v>
      </c>
    </row>
    <row r="436" spans="1:35" s="7" customFormat="1" ht="11.25">
      <c r="A436" s="20" t="s">
        <v>119</v>
      </c>
      <c r="B436" s="23" t="s">
        <v>31</v>
      </c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4">
        <v>2.8</v>
      </c>
      <c r="AF436" s="15">
        <f>C436+D436+F436+H436+J436+L436+P436+R436+T436+V436+Z436+AB436+AD436</f>
        <v>0</v>
      </c>
      <c r="AG436" s="22">
        <f>E436+G436+I436+K436+O436+Q436+S436+U436+W436+AA436+AC436</f>
        <v>0</v>
      </c>
      <c r="AH436" s="36">
        <v>2005</v>
      </c>
      <c r="AI436" s="36" t="s">
        <v>28</v>
      </c>
    </row>
    <row r="437" spans="1:35" s="7" customFormat="1" ht="11.25">
      <c r="A437" s="20" t="s">
        <v>119</v>
      </c>
      <c r="B437" s="23" t="s">
        <v>32</v>
      </c>
      <c r="C437" s="15"/>
      <c r="D437" s="15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14">
        <v>32.9</v>
      </c>
      <c r="AF437" s="15">
        <f>C437+D437+F437+H437+J437+L437+P437+R437+T437+V437+Z437+AB437+AD437</f>
        <v>0</v>
      </c>
      <c r="AG437" s="22">
        <f>E437+G437+I437+K437+O437+Q437+S437+U437+W437+AA437+AC437</f>
        <v>0</v>
      </c>
      <c r="AH437" s="36">
        <v>2005</v>
      </c>
      <c r="AI437" s="36" t="s">
        <v>28</v>
      </c>
    </row>
    <row r="438" spans="1:37" s="19" customFormat="1" ht="11.25">
      <c r="A438" s="11" t="s">
        <v>120</v>
      </c>
      <c r="B438" s="12" t="s">
        <v>27</v>
      </c>
      <c r="C438" s="13"/>
      <c r="D438" s="13"/>
      <c r="E438" s="13"/>
      <c r="F438" s="13"/>
      <c r="G438" s="13"/>
      <c r="H438" s="13"/>
      <c r="I438" s="13"/>
      <c r="J438" s="13"/>
      <c r="K438" s="13">
        <v>25.787</v>
      </c>
      <c r="L438" s="13">
        <v>9</v>
      </c>
      <c r="M438" s="13"/>
      <c r="N438" s="13">
        <v>25.787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4">
        <v>248.4</v>
      </c>
      <c r="AF438" s="15">
        <f>C438+D438+F438+H438+J438+L438+P438+R438+T438+V438+Z438+AB438+AD438</f>
        <v>9</v>
      </c>
      <c r="AG438" s="13">
        <v>25.787</v>
      </c>
      <c r="AH438" s="16">
        <v>2006</v>
      </c>
      <c r="AI438" s="17" t="s">
        <v>28</v>
      </c>
      <c r="AJ438" s="7"/>
      <c r="AK438" s="7"/>
    </row>
    <row r="439" spans="1:37" s="19" customFormat="1" ht="11.25">
      <c r="A439" s="11" t="s">
        <v>120</v>
      </c>
      <c r="B439" s="12" t="s">
        <v>29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4">
        <v>0.1</v>
      </c>
      <c r="AF439" s="15">
        <f>C439+D439+F439+H439+J439+L439+P439+R439+T439+V439+Z439+AB439+AD439</f>
        <v>0</v>
      </c>
      <c r="AG439" s="13">
        <v>0</v>
      </c>
      <c r="AH439" s="16">
        <v>2006</v>
      </c>
      <c r="AI439" s="17" t="s">
        <v>28</v>
      </c>
      <c r="AJ439" s="7"/>
      <c r="AK439" s="7"/>
    </row>
    <row r="440" spans="1:37" s="19" customFormat="1" ht="11.25">
      <c r="A440" s="11" t="s">
        <v>120</v>
      </c>
      <c r="B440" s="12" t="s">
        <v>30</v>
      </c>
      <c r="C440" s="13"/>
      <c r="D440" s="13"/>
      <c r="E440" s="13"/>
      <c r="F440" s="13"/>
      <c r="G440" s="13"/>
      <c r="H440" s="13"/>
      <c r="I440" s="13"/>
      <c r="J440" s="13">
        <v>6.8</v>
      </c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4">
        <v>13.7</v>
      </c>
      <c r="AF440" s="15">
        <f>C440+D440+F440+H440+J440+L440+P440+R440+T440+V440+Z440+AB440+AD440</f>
        <v>6.8</v>
      </c>
      <c r="AG440" s="13">
        <v>0</v>
      </c>
      <c r="AH440" s="16">
        <v>2006</v>
      </c>
      <c r="AI440" s="17" t="s">
        <v>28</v>
      </c>
      <c r="AJ440" s="7"/>
      <c r="AK440" s="7"/>
    </row>
    <row r="441" spans="1:37" s="19" customFormat="1" ht="11.25">
      <c r="A441" s="11" t="s">
        <v>120</v>
      </c>
      <c r="B441" s="12" t="s">
        <v>31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>
        <f>X441+Y441</f>
        <v>0.005399999999999999</v>
      </c>
      <c r="X441" s="13">
        <v>0.005399999999999999</v>
      </c>
      <c r="Y441" s="13"/>
      <c r="Z441" s="13"/>
      <c r="AA441" s="13"/>
      <c r="AB441" s="13"/>
      <c r="AC441" s="13"/>
      <c r="AD441" s="13"/>
      <c r="AE441" s="14">
        <v>1</v>
      </c>
      <c r="AF441" s="15">
        <f>C441+D441+F441+H441+J441+L441+P441+R441+T441+V441+Z441+AB441+AD441</f>
        <v>0</v>
      </c>
      <c r="AG441" s="13">
        <v>0.005399999999999999</v>
      </c>
      <c r="AH441" s="16">
        <v>2006</v>
      </c>
      <c r="AI441" s="17" t="s">
        <v>28</v>
      </c>
      <c r="AJ441" s="7"/>
      <c r="AK441" s="7"/>
    </row>
    <row r="442" spans="1:37" s="19" customFormat="1" ht="11.25">
      <c r="A442" s="11" t="s">
        <v>120</v>
      </c>
      <c r="B442" s="12" t="s">
        <v>32</v>
      </c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4">
        <v>0</v>
      </c>
      <c r="AF442" s="15">
        <f>C442+D442+F442+H442+J442+L442+P442+R442+T442+V442+Z442+AB442+AD442</f>
        <v>0</v>
      </c>
      <c r="AG442" s="13">
        <v>0</v>
      </c>
      <c r="AH442" s="16">
        <v>2006</v>
      </c>
      <c r="AI442" s="17" t="s">
        <v>28</v>
      </c>
      <c r="AJ442" s="7"/>
      <c r="AK442" s="7"/>
    </row>
    <row r="443" spans="1:35" s="7" customFormat="1" ht="11.25">
      <c r="A443" s="20" t="s">
        <v>121</v>
      </c>
      <c r="B443" s="18" t="s">
        <v>27</v>
      </c>
      <c r="C443" s="21">
        <v>8.6</v>
      </c>
      <c r="D443" s="21"/>
      <c r="E443" s="27"/>
      <c r="F443" s="27"/>
      <c r="G443" s="27"/>
      <c r="H443" s="27">
        <v>110.65</v>
      </c>
      <c r="I443" s="27"/>
      <c r="J443" s="27"/>
      <c r="K443" s="27"/>
      <c r="L443" s="27">
        <f>80+365.8</f>
        <v>445.8</v>
      </c>
      <c r="M443" s="27"/>
      <c r="N443" s="27"/>
      <c r="O443" s="27"/>
      <c r="P443" s="27">
        <v>0.13</v>
      </c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14">
        <v>1679.4</v>
      </c>
      <c r="AF443" s="15">
        <f>C443+D443+F443+H443+J443+L443+P443+R443+T443+V443+Z443+AB443+AD443</f>
        <v>565.18</v>
      </c>
      <c r="AG443" s="22">
        <v>805</v>
      </c>
      <c r="AH443" s="36">
        <v>2004</v>
      </c>
      <c r="AI443" s="36" t="s">
        <v>28</v>
      </c>
    </row>
    <row r="444" spans="1:35" s="7" customFormat="1" ht="11.25">
      <c r="A444" s="20" t="s">
        <v>121</v>
      </c>
      <c r="B444" s="23" t="s">
        <v>29</v>
      </c>
      <c r="C444" s="15"/>
      <c r="D444" s="15">
        <v>326.5</v>
      </c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>
        <v>14.96</v>
      </c>
      <c r="Q444" s="27"/>
      <c r="R444" s="27">
        <v>80</v>
      </c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14">
        <v>412.9</v>
      </c>
      <c r="AF444" s="15">
        <f>C444+D444+F444+H444+J444+L444+P444+R444+T444+V444+Z444+AB444+AD444</f>
        <v>421.46</v>
      </c>
      <c r="AG444" s="22">
        <v>752.4</v>
      </c>
      <c r="AH444" s="36">
        <v>2004</v>
      </c>
      <c r="AI444" s="36" t="s">
        <v>28</v>
      </c>
    </row>
    <row r="445" spans="1:35" s="7" customFormat="1" ht="11.25">
      <c r="A445" s="20" t="s">
        <v>121</v>
      </c>
      <c r="B445" s="12" t="s">
        <v>30</v>
      </c>
      <c r="C445" s="15"/>
      <c r="D445" s="15"/>
      <c r="E445" s="27"/>
      <c r="F445" s="27"/>
      <c r="G445" s="27"/>
      <c r="H445" s="27"/>
      <c r="I445" s="27"/>
      <c r="J445" s="27">
        <v>30.4</v>
      </c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14">
        <v>14.2</v>
      </c>
      <c r="AF445" s="15">
        <f>C445+D445+F445+H445+J445+L445+P445+R445+T445+V445+Z445+AB445+AD445</f>
        <v>30.4</v>
      </c>
      <c r="AG445" s="22">
        <v>7.2</v>
      </c>
      <c r="AH445" s="36">
        <v>2004</v>
      </c>
      <c r="AI445" s="36" t="s">
        <v>28</v>
      </c>
    </row>
    <row r="446" spans="1:35" s="7" customFormat="1" ht="11.25">
      <c r="A446" s="20" t="s">
        <v>121</v>
      </c>
      <c r="B446" s="23" t="s">
        <v>31</v>
      </c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4">
        <v>14</v>
      </c>
      <c r="AF446" s="15">
        <f>C446+D446+F446+H446+J446+L446+P446+R446+T446+V446+Z446+AB446+AD446</f>
        <v>0</v>
      </c>
      <c r="AG446" s="22">
        <f>E446+G446+O446+K446+I446+W446+Q446+AA446+AC446</f>
        <v>0</v>
      </c>
      <c r="AH446" s="36">
        <v>2004</v>
      </c>
      <c r="AI446" s="36" t="s">
        <v>28</v>
      </c>
    </row>
    <row r="447" spans="1:35" s="7" customFormat="1" ht="11.25">
      <c r="A447" s="20" t="s">
        <v>121</v>
      </c>
      <c r="B447" s="23" t="s">
        <v>32</v>
      </c>
      <c r="C447" s="15"/>
      <c r="D447" s="15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>
        <v>0.62</v>
      </c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14">
        <v>2.3</v>
      </c>
      <c r="AF447" s="15">
        <f>C447+D447+F447+H447+J447+L447+P447+R447+T447+V447+Z447+AB447+AD447</f>
        <v>0.62</v>
      </c>
      <c r="AG447" s="22">
        <f>E447+G447+O447+K447+I447+W447+Q447+AA447+AC447</f>
        <v>0</v>
      </c>
      <c r="AH447" s="36">
        <v>2004</v>
      </c>
      <c r="AI447" s="36" t="s">
        <v>28</v>
      </c>
    </row>
    <row r="448" spans="1:35" s="7" customFormat="1" ht="11.25">
      <c r="A448" s="20" t="s">
        <v>122</v>
      </c>
      <c r="B448" s="18" t="s">
        <v>27</v>
      </c>
      <c r="C448" s="15"/>
      <c r="D448" s="15"/>
      <c r="E448" s="15"/>
      <c r="F448" s="15"/>
      <c r="G448" s="15"/>
      <c r="H448" s="15"/>
      <c r="I448" s="15"/>
      <c r="J448" s="15"/>
      <c r="K448" s="15">
        <f>M448+N448</f>
        <v>0.914</v>
      </c>
      <c r="L448" s="15">
        <v>1.4</v>
      </c>
      <c r="M448" s="15"/>
      <c r="N448" s="15">
        <v>0.914</v>
      </c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4">
        <v>1.6</v>
      </c>
      <c r="AF448" s="15">
        <f>C448+D448+F448+H448+J448+L448+P448+R448+T448+V448+Z448+AB448+AD448</f>
        <v>1.4</v>
      </c>
      <c r="AG448" s="22">
        <f>E448+G448+O448+K448+I448+W448+Q448+AA448+AC448</f>
        <v>0.914</v>
      </c>
      <c r="AH448" s="16">
        <v>2006</v>
      </c>
      <c r="AI448" s="36" t="s">
        <v>28</v>
      </c>
    </row>
    <row r="449" spans="1:35" s="7" customFormat="1" ht="11.25">
      <c r="A449" s="20" t="s">
        <v>122</v>
      </c>
      <c r="B449" s="23" t="s">
        <v>29</v>
      </c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4">
        <v>0</v>
      </c>
      <c r="AF449" s="15">
        <f>C449+D449+F449+H449+J449+L449+P449+R449+T449+V449+Z449+AB449+AD449</f>
        <v>0</v>
      </c>
      <c r="AG449" s="22">
        <f>E449+G449+O449+K449+I449+W449+Q449+AA449+AC449</f>
        <v>0</v>
      </c>
      <c r="AH449" s="16">
        <v>2006</v>
      </c>
      <c r="AI449" s="36" t="s">
        <v>28</v>
      </c>
    </row>
    <row r="450" spans="1:35" s="7" customFormat="1" ht="11.25">
      <c r="A450" s="20" t="s">
        <v>122</v>
      </c>
      <c r="B450" s="12" t="s">
        <v>30</v>
      </c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4">
        <v>0</v>
      </c>
      <c r="AF450" s="15">
        <f>C450+D450+F450+H450+J450+L450+P450+R450+T450+V450+Z450+AB450+AD450</f>
        <v>0</v>
      </c>
      <c r="AG450" s="22">
        <f>E450+G450+O450+K450+I450+W450+Q450+AA450+AC450</f>
        <v>0</v>
      </c>
      <c r="AH450" s="16">
        <v>2006</v>
      </c>
      <c r="AI450" s="36" t="s">
        <v>28</v>
      </c>
    </row>
    <row r="451" spans="1:35" s="7" customFormat="1" ht="11.25">
      <c r="A451" s="20" t="s">
        <v>122</v>
      </c>
      <c r="B451" s="23" t="s">
        <v>31</v>
      </c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4">
        <v>0</v>
      </c>
      <c r="AF451" s="15">
        <f>C451+D451+F451+H451+J451+L451+P451+R451+T451+V451+Z451+AB451+AD451</f>
        <v>0</v>
      </c>
      <c r="AG451" s="22">
        <f>E451+G451+O451+K451+I451+W451+Q451+AA451+AC451</f>
        <v>0</v>
      </c>
      <c r="AH451" s="16">
        <v>2006</v>
      </c>
      <c r="AI451" s="36" t="s">
        <v>28</v>
      </c>
    </row>
    <row r="452" spans="1:35" s="7" customFormat="1" ht="11.25">
      <c r="A452" s="20" t="s">
        <v>122</v>
      </c>
      <c r="B452" s="23" t="s">
        <v>32</v>
      </c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4">
        <v>0</v>
      </c>
      <c r="AF452" s="15">
        <f>C452+D452+F452+H452+J452+L452+P452+R452+T452+V452+Z452+AB452+AD452</f>
        <v>0</v>
      </c>
      <c r="AG452" s="22">
        <f>E452+G452+O452+K452+I452+W452+Q452+AA452+AC452</f>
        <v>0</v>
      </c>
      <c r="AH452" s="16">
        <v>2006</v>
      </c>
      <c r="AI452" s="36" t="s">
        <v>28</v>
      </c>
    </row>
    <row r="453" spans="1:35" s="7" customFormat="1" ht="11.25">
      <c r="A453" s="20" t="s">
        <v>123</v>
      </c>
      <c r="B453" s="18" t="s">
        <v>27</v>
      </c>
      <c r="C453" s="21">
        <v>12.4</v>
      </c>
      <c r="D453" s="21">
        <v>66.5</v>
      </c>
      <c r="E453" s="15"/>
      <c r="F453" s="15"/>
      <c r="G453" s="15"/>
      <c r="H453" s="15"/>
      <c r="I453" s="15"/>
      <c r="J453" s="15"/>
      <c r="K453" s="15">
        <v>92.828</v>
      </c>
      <c r="L453" s="15"/>
      <c r="M453" s="15"/>
      <c r="N453" s="15">
        <v>92.828</v>
      </c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4">
        <v>384.2</v>
      </c>
      <c r="AF453" s="15">
        <f>C453+D453+F453+H453+J453+L453+P453+R453+T453+V453+Z453+AB453+AD453</f>
        <v>78.9</v>
      </c>
      <c r="AG453" s="22">
        <f>E453+G453+O453+K453+I453+W453+Q453+AA453+AC453</f>
        <v>92.828</v>
      </c>
      <c r="AH453" s="36">
        <v>2005</v>
      </c>
      <c r="AI453" s="36" t="s">
        <v>28</v>
      </c>
    </row>
    <row r="454" spans="1:35" s="7" customFormat="1" ht="11.25">
      <c r="A454" s="20" t="s">
        <v>123</v>
      </c>
      <c r="B454" s="23" t="s">
        <v>29</v>
      </c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4">
        <v>0</v>
      </c>
      <c r="AF454" s="15">
        <f>C454+D454+F454+H454+J454+L454+P454+R454+T454+V454+Z454+AB454+AD454</f>
        <v>0</v>
      </c>
      <c r="AG454" s="22">
        <f>E454+G454+O454+K454+I454+W454+Q454+AA454+AC454</f>
        <v>0</v>
      </c>
      <c r="AH454" s="36">
        <v>2005</v>
      </c>
      <c r="AI454" s="36" t="s">
        <v>28</v>
      </c>
    </row>
    <row r="455" spans="1:35" s="7" customFormat="1" ht="11.25">
      <c r="A455" s="20" t="s">
        <v>123</v>
      </c>
      <c r="B455" s="12" t="s">
        <v>30</v>
      </c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4">
        <v>0</v>
      </c>
      <c r="AF455" s="15">
        <f>C455+D455+F455+H455+J455+L455+P455+R455+T455+V455+Z455+AB455+AD455</f>
        <v>0</v>
      </c>
      <c r="AG455" s="22">
        <f>E455+G455+O455+K455+I455+W455+Q455+AA455+AC455</f>
        <v>0</v>
      </c>
      <c r="AH455" s="36">
        <v>2005</v>
      </c>
      <c r="AI455" s="36" t="s">
        <v>28</v>
      </c>
    </row>
    <row r="456" spans="1:35" s="7" customFormat="1" ht="11.25">
      <c r="A456" s="20" t="s">
        <v>123</v>
      </c>
      <c r="B456" s="23" t="s">
        <v>31</v>
      </c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4">
        <v>0</v>
      </c>
      <c r="AF456" s="15">
        <f>C456+D456+F456+H456+J456+L456+P456+R456+T456+V456+Z456+AB456+AD456</f>
        <v>0</v>
      </c>
      <c r="AG456" s="22">
        <f>E456+G456+O456+K456+I456+W456+Q456+AA456+AC456</f>
        <v>0</v>
      </c>
      <c r="AH456" s="36">
        <v>2005</v>
      </c>
      <c r="AI456" s="36" t="s">
        <v>28</v>
      </c>
    </row>
    <row r="457" spans="1:35" s="7" customFormat="1" ht="11.25">
      <c r="A457" s="20" t="s">
        <v>123</v>
      </c>
      <c r="B457" s="23" t="s">
        <v>32</v>
      </c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4">
        <v>0</v>
      </c>
      <c r="AF457" s="15">
        <f>C457+D457+F457+H457+J457+L457+P457+R457+T457+V457+Z457+AB457+AD457</f>
        <v>0</v>
      </c>
      <c r="AG457" s="22">
        <f>E457+G457+O457+K457+I457+W457+Q457+AA457+AC457</f>
        <v>0</v>
      </c>
      <c r="AH457" s="36">
        <v>2005</v>
      </c>
      <c r="AI457" s="36" t="s">
        <v>28</v>
      </c>
    </row>
    <row r="458" spans="1:36" s="7" customFormat="1" ht="11.25">
      <c r="A458" s="25" t="s">
        <v>124</v>
      </c>
      <c r="B458" s="18" t="s">
        <v>27</v>
      </c>
      <c r="C458" s="21"/>
      <c r="D458" s="21">
        <v>17</v>
      </c>
      <c r="E458" s="15"/>
      <c r="F458" s="15"/>
      <c r="G458" s="15"/>
      <c r="H458" s="15"/>
      <c r="I458" s="15"/>
      <c r="J458" s="15"/>
      <c r="K458" s="15">
        <f>M458+N458</f>
        <v>2.9720000000000004</v>
      </c>
      <c r="L458" s="15"/>
      <c r="M458" s="15"/>
      <c r="N458" s="15">
        <v>2.9720000000000004</v>
      </c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4">
        <v>36.3</v>
      </c>
      <c r="AF458" s="15">
        <f>C458+D458+F458+H458+J458+L458+P458+R458+T458+V458+Z458+AB458+AD458</f>
        <v>17</v>
      </c>
      <c r="AG458" s="22">
        <f>E458+G458+I458+K458+O458+Q458+S458+U458+W458+AA458+AC458</f>
        <v>2.9720000000000004</v>
      </c>
      <c r="AH458" s="16">
        <v>2006</v>
      </c>
      <c r="AI458" s="36" t="s">
        <v>28</v>
      </c>
      <c r="AJ458" s="19"/>
    </row>
    <row r="459" spans="1:36" s="7" customFormat="1" ht="11.25">
      <c r="A459" s="25" t="s">
        <v>124</v>
      </c>
      <c r="B459" s="23" t="s">
        <v>29</v>
      </c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4">
        <v>0</v>
      </c>
      <c r="AF459" s="15">
        <f>C459+D459+F459+H459+J459+L459+P459+R459+T459+V459+Z459+AB459+AD459</f>
        <v>0</v>
      </c>
      <c r="AG459" s="22">
        <f>E459+G459+I459+K459+O459+Q459+S459+U459+W459+AA459+AC459</f>
        <v>0</v>
      </c>
      <c r="AH459" s="16">
        <v>2006</v>
      </c>
      <c r="AI459" s="36" t="s">
        <v>28</v>
      </c>
      <c r="AJ459" s="19"/>
    </row>
    <row r="460" spans="1:36" s="7" customFormat="1" ht="11.25">
      <c r="A460" s="25" t="s">
        <v>124</v>
      </c>
      <c r="B460" s="12" t="s">
        <v>30</v>
      </c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4">
        <v>0</v>
      </c>
      <c r="AF460" s="15">
        <f>C460+D460+F460+H460+J460+L460+P460+R460+T460+V460+Z460+AB460+AD460</f>
        <v>0</v>
      </c>
      <c r="AG460" s="22">
        <f>E460+G460+I460+K460+O460+Q460+S460+U460+W460+AA460+AC460</f>
        <v>0</v>
      </c>
      <c r="AH460" s="16">
        <v>2006</v>
      </c>
      <c r="AI460" s="36" t="s">
        <v>28</v>
      </c>
      <c r="AJ460" s="19"/>
    </row>
    <row r="461" spans="1:36" s="7" customFormat="1" ht="11.25">
      <c r="A461" s="25" t="s">
        <v>124</v>
      </c>
      <c r="B461" s="23" t="s">
        <v>31</v>
      </c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>
        <f>X461+Y461</f>
        <v>3</v>
      </c>
      <c r="X461" s="15">
        <v>3</v>
      </c>
      <c r="Y461" s="15"/>
      <c r="Z461" s="15"/>
      <c r="AA461" s="15"/>
      <c r="AB461" s="15"/>
      <c r="AC461" s="15"/>
      <c r="AD461" s="15"/>
      <c r="AE461" s="14">
        <v>0.3</v>
      </c>
      <c r="AF461" s="15">
        <f>C461+D461+F461+H461+J461+L461+P461+R461+T461+V461+Z461+AB461+AD461</f>
        <v>0</v>
      </c>
      <c r="AG461" s="22">
        <f>E461+G461+I461+K461+O461+Q461+S461+U461+W461+AA461+AC461</f>
        <v>3</v>
      </c>
      <c r="AH461" s="16">
        <v>2006</v>
      </c>
      <c r="AI461" s="36" t="s">
        <v>28</v>
      </c>
      <c r="AJ461" s="19"/>
    </row>
    <row r="462" spans="1:36" s="7" customFormat="1" ht="11.25">
      <c r="A462" s="25" t="s">
        <v>124</v>
      </c>
      <c r="B462" s="23" t="s">
        <v>32</v>
      </c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4">
        <v>0</v>
      </c>
      <c r="AF462" s="15">
        <f>C462+D462+F462+H462+J462+L462+P462+R462+T462+V462+Z462+AB462+AD462</f>
        <v>0</v>
      </c>
      <c r="AG462" s="22">
        <f>E462+G462+I462+K462+O462+Q462+S462+U462+W462+AA462+AC462</f>
        <v>0</v>
      </c>
      <c r="AH462" s="16">
        <v>2006</v>
      </c>
      <c r="AI462" s="36" t="s">
        <v>28</v>
      </c>
      <c r="AJ462" s="19"/>
    </row>
    <row r="463" spans="1:36" s="7" customFormat="1" ht="11.25">
      <c r="A463" s="20" t="s">
        <v>125</v>
      </c>
      <c r="B463" s="18" t="s">
        <v>27</v>
      </c>
      <c r="C463" s="21"/>
      <c r="D463" s="21">
        <v>68.7</v>
      </c>
      <c r="E463" s="15"/>
      <c r="F463" s="15"/>
      <c r="G463" s="15"/>
      <c r="H463" s="15"/>
      <c r="I463" s="15"/>
      <c r="J463" s="15"/>
      <c r="K463" s="15">
        <f>M463+N463</f>
        <v>249.66</v>
      </c>
      <c r="L463" s="15">
        <v>75.3</v>
      </c>
      <c r="M463" s="15"/>
      <c r="N463" s="15">
        <v>249.66</v>
      </c>
      <c r="O463" s="15"/>
      <c r="P463" s="15"/>
      <c r="Q463" s="15"/>
      <c r="R463" s="15"/>
      <c r="S463" s="15"/>
      <c r="T463" s="15"/>
      <c r="U463" s="15">
        <v>1.088</v>
      </c>
      <c r="V463" s="15"/>
      <c r="W463" s="15"/>
      <c r="X463" s="15"/>
      <c r="Y463" s="15"/>
      <c r="Z463" s="15"/>
      <c r="AA463" s="15"/>
      <c r="AB463" s="15"/>
      <c r="AC463" s="15"/>
      <c r="AD463" s="15"/>
      <c r="AE463" s="14">
        <v>210.6</v>
      </c>
      <c r="AF463" s="15">
        <f>C463+D463+F463+H463+J463+L463+P463+R463+T463+V463+Z463+AB463+AD463</f>
        <v>144</v>
      </c>
      <c r="AG463" s="22">
        <f>E463+G463+I463+K463+O463+Q463+S463+U463+W463+AA463+AC463</f>
        <v>250.748</v>
      </c>
      <c r="AH463" s="36">
        <v>2005</v>
      </c>
      <c r="AI463" s="36" t="s">
        <v>28</v>
      </c>
      <c r="AJ463" s="19"/>
    </row>
    <row r="464" spans="1:36" s="7" customFormat="1" ht="11.25">
      <c r="A464" s="20" t="s">
        <v>125</v>
      </c>
      <c r="B464" s="23" t="s">
        <v>29</v>
      </c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>
        <v>2.4</v>
      </c>
      <c r="Q464" s="15"/>
      <c r="R464" s="15"/>
      <c r="S464" s="15"/>
      <c r="T464" s="15"/>
      <c r="U464" s="15">
        <v>6.842</v>
      </c>
      <c r="V464" s="15"/>
      <c r="W464" s="15"/>
      <c r="X464" s="15"/>
      <c r="Y464" s="15"/>
      <c r="Z464" s="15"/>
      <c r="AA464" s="15"/>
      <c r="AB464" s="15"/>
      <c r="AC464" s="15"/>
      <c r="AD464" s="15"/>
      <c r="AE464" s="14">
        <v>0.6</v>
      </c>
      <c r="AF464" s="15">
        <f>C464+D464+F464+H464+J464+L464+P464+R464+T464+V464+Z464+AB464+AD464</f>
        <v>2.4</v>
      </c>
      <c r="AG464" s="22">
        <f>E464+G464+I464+K464+O464+Q464+S464+U464+W464+AA464+AC464</f>
        <v>6.842</v>
      </c>
      <c r="AH464" s="36">
        <v>2005</v>
      </c>
      <c r="AI464" s="36" t="s">
        <v>28</v>
      </c>
      <c r="AJ464" s="19"/>
    </row>
    <row r="465" spans="1:36" s="7" customFormat="1" ht="11.25">
      <c r="A465" s="20" t="s">
        <v>125</v>
      </c>
      <c r="B465" s="12" t="s">
        <v>30</v>
      </c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4">
        <v>0</v>
      </c>
      <c r="AF465" s="15">
        <f>C465+D465+F465+H465+J465+L465+P465+R465+T465+V465+Z465+AB465+AD465</f>
        <v>0</v>
      </c>
      <c r="AG465" s="22">
        <f>E465+G465+I465+K465+O465+Q465+S465+U465+W465+AA465+AC465</f>
        <v>0</v>
      </c>
      <c r="AH465" s="36">
        <v>2005</v>
      </c>
      <c r="AI465" s="36" t="s">
        <v>28</v>
      </c>
      <c r="AJ465" s="19"/>
    </row>
    <row r="466" spans="1:36" s="7" customFormat="1" ht="11.25">
      <c r="A466" s="20" t="s">
        <v>125</v>
      </c>
      <c r="B466" s="23" t="s">
        <v>31</v>
      </c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>
        <v>0.2</v>
      </c>
      <c r="AA466" s="15"/>
      <c r="AB466" s="15"/>
      <c r="AC466" s="15"/>
      <c r="AD466" s="15"/>
      <c r="AE466" s="14">
        <v>0.9</v>
      </c>
      <c r="AF466" s="15">
        <f>C466+D466+F466+H466+J466+L466+P466+R466+T466+V466+Z466+AB466+AD466</f>
        <v>0.2</v>
      </c>
      <c r="AG466" s="22">
        <f>E466+G466+I466+K466+O466+Q466+S466+U466+W466+AA466+AC466</f>
        <v>0</v>
      </c>
      <c r="AH466" s="36">
        <v>2005</v>
      </c>
      <c r="AI466" s="36" t="s">
        <v>28</v>
      </c>
      <c r="AJ466" s="19"/>
    </row>
    <row r="467" spans="1:36" s="7" customFormat="1" ht="11.25">
      <c r="A467" s="20" t="s">
        <v>125</v>
      </c>
      <c r="B467" s="23" t="s">
        <v>32</v>
      </c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4">
        <v>0</v>
      </c>
      <c r="AF467" s="15">
        <f>C467+D467+F467+H467+J467+L467+P467+R467+T467+V467+Z467+AB467+AD467</f>
        <v>0</v>
      </c>
      <c r="AG467" s="22">
        <f>E467+G467+I467+K467+O467+Q467+S467+U467+W467+AA467+AC467</f>
        <v>0</v>
      </c>
      <c r="AH467" s="36">
        <v>2005</v>
      </c>
      <c r="AI467" s="36" t="s">
        <v>28</v>
      </c>
      <c r="AJ467" s="19"/>
    </row>
    <row r="468" spans="1:37" s="7" customFormat="1" ht="11.25">
      <c r="A468" s="20" t="s">
        <v>126</v>
      </c>
      <c r="B468" s="18" t="s">
        <v>27</v>
      </c>
      <c r="C468" s="21"/>
      <c r="D468" s="21"/>
      <c r="E468" s="15"/>
      <c r="F468" s="15"/>
      <c r="G468" s="15">
        <v>11.31</v>
      </c>
      <c r="H468" s="15"/>
      <c r="I468" s="15"/>
      <c r="J468" s="15"/>
      <c r="K468" s="15">
        <f>M468+N468</f>
        <v>134.35</v>
      </c>
      <c r="L468" s="15">
        <v>212.3</v>
      </c>
      <c r="M468" s="15">
        <v>15.73</v>
      </c>
      <c r="N468" s="15">
        <v>118.62</v>
      </c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4">
        <v>289.5</v>
      </c>
      <c r="AF468" s="15">
        <f>C468+D468+F468+H468+J468+L468+P468+R468+T468+V468+Z468+AB468+AD468</f>
        <v>212.3</v>
      </c>
      <c r="AG468" s="22">
        <f>E468+G468+O468+K468+I468+W468+Q468+AA468+AC468</f>
        <v>145.66</v>
      </c>
      <c r="AH468" s="36">
        <v>2004</v>
      </c>
      <c r="AI468" s="36" t="s">
        <v>28</v>
      </c>
      <c r="AJ468" s="19"/>
      <c r="AK468" s="19"/>
    </row>
    <row r="469" spans="1:37" s="7" customFormat="1" ht="11.25">
      <c r="A469" s="20" t="s">
        <v>126</v>
      </c>
      <c r="B469" s="23" t="s">
        <v>29</v>
      </c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4">
        <v>1</v>
      </c>
      <c r="AF469" s="15">
        <f>C469+D469+F469+H469+J469+L469+P469+R469+T469+V469+Z469+AB469+AD469</f>
        <v>0</v>
      </c>
      <c r="AG469" s="22">
        <f>E469+G469+O469+K469+I469+W469+Q469+AA469+AC469</f>
        <v>0</v>
      </c>
      <c r="AH469" s="36">
        <v>2004</v>
      </c>
      <c r="AI469" s="36" t="s">
        <v>28</v>
      </c>
      <c r="AJ469" s="19"/>
      <c r="AK469" s="19"/>
    </row>
    <row r="470" spans="1:37" s="7" customFormat="1" ht="11.25">
      <c r="A470" s="20" t="s">
        <v>126</v>
      </c>
      <c r="B470" s="12" t="s">
        <v>30</v>
      </c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4">
        <v>0</v>
      </c>
      <c r="AF470" s="15">
        <f>C470+D470+F470+H470+J470+L470+P470+R470+T470+V470+Z470+AB470+AD470</f>
        <v>0</v>
      </c>
      <c r="AG470" s="22">
        <f>E470+G470+O470+K470+I470+W470+Q470+AA470+AC470</f>
        <v>0</v>
      </c>
      <c r="AH470" s="36">
        <v>2004</v>
      </c>
      <c r="AI470" s="36" t="s">
        <v>28</v>
      </c>
      <c r="AJ470" s="19"/>
      <c r="AK470" s="19"/>
    </row>
    <row r="471" spans="1:37" s="7" customFormat="1" ht="11.25">
      <c r="A471" s="20" t="s">
        <v>126</v>
      </c>
      <c r="B471" s="23" t="s">
        <v>31</v>
      </c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4">
        <v>1.3</v>
      </c>
      <c r="AF471" s="15">
        <f>C471+D471+F471+H471+J471+L471+P471+R471+T471+V471+Z471+AB471+AD471</f>
        <v>0</v>
      </c>
      <c r="AG471" s="22">
        <f>E471+G471+O471+K471+I471+W471+Q471+AA471+AC471</f>
        <v>0</v>
      </c>
      <c r="AH471" s="36">
        <v>2004</v>
      </c>
      <c r="AI471" s="36" t="s">
        <v>28</v>
      </c>
      <c r="AJ471" s="19"/>
      <c r="AK471" s="19"/>
    </row>
    <row r="472" spans="1:37" s="7" customFormat="1" ht="11.25">
      <c r="A472" s="20" t="s">
        <v>126</v>
      </c>
      <c r="B472" s="23" t="s">
        <v>32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4">
        <v>0</v>
      </c>
      <c r="AF472" s="15">
        <f>C472+D472+F472+H472+J472+L472+P472+R472+T472+V472+Z472+AB472+AD472</f>
        <v>0</v>
      </c>
      <c r="AG472" s="22">
        <f>E472+G472+O472+K472+I472+W472+Q472+AA472+AC472</f>
        <v>0</v>
      </c>
      <c r="AH472" s="36">
        <v>2004</v>
      </c>
      <c r="AI472" s="36" t="s">
        <v>28</v>
      </c>
      <c r="AJ472" s="19"/>
      <c r="AK472" s="19"/>
    </row>
    <row r="473" spans="1:37" s="7" customFormat="1" ht="11.25">
      <c r="A473" s="20" t="s">
        <v>127</v>
      </c>
      <c r="B473" s="18" t="s">
        <v>27</v>
      </c>
      <c r="C473" s="21"/>
      <c r="D473" s="21">
        <v>1056</v>
      </c>
      <c r="E473" s="21"/>
      <c r="F473" s="21"/>
      <c r="G473" s="21"/>
      <c r="H473" s="29"/>
      <c r="I473" s="21"/>
      <c r="J473" s="29"/>
      <c r="K473" s="21">
        <v>1049.85</v>
      </c>
      <c r="L473" s="29"/>
      <c r="M473" s="30"/>
      <c r="N473" s="30">
        <v>1049.85</v>
      </c>
      <c r="O473" s="21"/>
      <c r="P473" s="29"/>
      <c r="Q473" s="29"/>
      <c r="R473" s="29"/>
      <c r="S473" s="29"/>
      <c r="T473" s="29"/>
      <c r="U473" s="29"/>
      <c r="V473" s="29"/>
      <c r="W473" s="29"/>
      <c r="X473" s="21"/>
      <c r="Y473" s="21"/>
      <c r="Z473" s="29"/>
      <c r="AA473" s="29"/>
      <c r="AB473" s="29"/>
      <c r="AC473" s="29"/>
      <c r="AD473" s="29"/>
      <c r="AE473" s="14">
        <v>3055.9</v>
      </c>
      <c r="AF473" s="15">
        <f>C473+D473+F473+H473+J473+L473+P473+R473+T473+V473+Z473+AB473+AD473</f>
        <v>1056</v>
      </c>
      <c r="AG473" s="22">
        <f>E473+G473+I473+K473+O473+Q473+S473+U473+W473+AA473+AC473</f>
        <v>1049.85</v>
      </c>
      <c r="AH473" s="36">
        <v>2005</v>
      </c>
      <c r="AI473" s="36" t="s">
        <v>28</v>
      </c>
      <c r="AK473" s="19"/>
    </row>
    <row r="474" spans="1:37" s="7" customFormat="1" ht="11.25">
      <c r="A474" s="20" t="s">
        <v>127</v>
      </c>
      <c r="B474" s="23" t="s">
        <v>29</v>
      </c>
      <c r="C474" s="15"/>
      <c r="D474" s="15"/>
      <c r="E474" s="15"/>
      <c r="F474" s="15"/>
      <c r="G474" s="15"/>
      <c r="H474" s="30"/>
      <c r="I474" s="15"/>
      <c r="J474" s="30"/>
      <c r="K474" s="15"/>
      <c r="L474" s="30"/>
      <c r="M474" s="30"/>
      <c r="N474" s="30"/>
      <c r="O474" s="15"/>
      <c r="P474" s="30"/>
      <c r="Q474" s="30"/>
      <c r="R474" s="30"/>
      <c r="S474" s="30"/>
      <c r="T474" s="30"/>
      <c r="U474" s="30"/>
      <c r="V474" s="30"/>
      <c r="W474" s="30"/>
      <c r="X474" s="15"/>
      <c r="Y474" s="15"/>
      <c r="Z474" s="30"/>
      <c r="AA474" s="30"/>
      <c r="AB474" s="30"/>
      <c r="AC474" s="30"/>
      <c r="AD474" s="30"/>
      <c r="AE474" s="14">
        <v>0</v>
      </c>
      <c r="AF474" s="15">
        <f>C474+D474+F474+H474+J474+L474+P474+R474+T474+V474+Z474+AB474+AD474</f>
        <v>0</v>
      </c>
      <c r="AG474" s="22">
        <f>E474+G474+I474+K474+O474+Q474+S474+U474+W474+AA474+AC474</f>
        <v>0</v>
      </c>
      <c r="AH474" s="36">
        <v>2005</v>
      </c>
      <c r="AI474" s="36" t="s">
        <v>28</v>
      </c>
      <c r="AK474" s="19"/>
    </row>
    <row r="475" spans="1:37" s="7" customFormat="1" ht="11.25">
      <c r="A475" s="20" t="s">
        <v>127</v>
      </c>
      <c r="B475" s="12" t="s">
        <v>30</v>
      </c>
      <c r="C475" s="15"/>
      <c r="D475" s="15"/>
      <c r="E475" s="15"/>
      <c r="F475" s="15"/>
      <c r="G475" s="15"/>
      <c r="H475" s="30"/>
      <c r="I475" s="15"/>
      <c r="J475" s="30"/>
      <c r="K475" s="15"/>
      <c r="L475" s="30"/>
      <c r="M475" s="30"/>
      <c r="N475" s="30"/>
      <c r="O475" s="15"/>
      <c r="P475" s="30"/>
      <c r="Q475" s="30"/>
      <c r="R475" s="30"/>
      <c r="S475" s="30"/>
      <c r="T475" s="30"/>
      <c r="U475" s="30"/>
      <c r="V475" s="30"/>
      <c r="W475" s="30"/>
      <c r="X475" s="15"/>
      <c r="Y475" s="15"/>
      <c r="Z475" s="30"/>
      <c r="AA475" s="30"/>
      <c r="AB475" s="30"/>
      <c r="AC475" s="30"/>
      <c r="AD475" s="30"/>
      <c r="AE475" s="14">
        <v>103.9</v>
      </c>
      <c r="AF475" s="15">
        <f>C475+D475+F475+H475+J475+L475+P475+R475+T475+V475+Z475+AB475+AD475</f>
        <v>0</v>
      </c>
      <c r="AG475" s="22">
        <f>E475+G475+I475+K475+O475+Q475+S475+U475+W475+AA475+AC475</f>
        <v>0</v>
      </c>
      <c r="AH475" s="36">
        <v>2005</v>
      </c>
      <c r="AI475" s="36" t="s">
        <v>28</v>
      </c>
      <c r="AK475" s="19"/>
    </row>
    <row r="476" spans="1:37" s="7" customFormat="1" ht="11.25">
      <c r="A476" s="20" t="s">
        <v>127</v>
      </c>
      <c r="B476" s="23" t="s">
        <v>31</v>
      </c>
      <c r="C476" s="15"/>
      <c r="D476" s="15"/>
      <c r="E476" s="15"/>
      <c r="F476" s="15"/>
      <c r="G476" s="15"/>
      <c r="H476" s="30"/>
      <c r="I476" s="15"/>
      <c r="J476" s="30"/>
      <c r="K476" s="15"/>
      <c r="L476" s="30"/>
      <c r="M476" s="30"/>
      <c r="N476" s="30"/>
      <c r="O476" s="15"/>
      <c r="P476" s="30"/>
      <c r="Q476" s="30"/>
      <c r="R476" s="30"/>
      <c r="S476" s="30"/>
      <c r="T476" s="30"/>
      <c r="U476" s="30"/>
      <c r="V476" s="30"/>
      <c r="W476" s="15">
        <f>X476+Y476</f>
        <v>52.056</v>
      </c>
      <c r="X476" s="15">
        <v>43.878</v>
      </c>
      <c r="Y476" s="15">
        <v>8.178</v>
      </c>
      <c r="Z476" s="30">
        <v>9</v>
      </c>
      <c r="AA476" s="30"/>
      <c r="AB476" s="30"/>
      <c r="AC476" s="30"/>
      <c r="AD476" s="30"/>
      <c r="AE476" s="14">
        <v>10.3</v>
      </c>
      <c r="AF476" s="15">
        <f>C476+D476+F476+H476+J476+L476+P476+R476+T476+V476+Z476+AB476+AD476</f>
        <v>9</v>
      </c>
      <c r="AG476" s="22">
        <f>E476+G476+I476+K476+O476+Q476+S476+U476+W476+AA476+AC476</f>
        <v>52.056</v>
      </c>
      <c r="AH476" s="36">
        <v>2005</v>
      </c>
      <c r="AI476" s="36" t="s">
        <v>28</v>
      </c>
      <c r="AK476" s="19"/>
    </row>
    <row r="477" spans="1:37" s="7" customFormat="1" ht="11.25">
      <c r="A477" s="20" t="s">
        <v>127</v>
      </c>
      <c r="B477" s="23" t="s">
        <v>32</v>
      </c>
      <c r="C477" s="15"/>
      <c r="D477" s="15"/>
      <c r="E477" s="15"/>
      <c r="F477" s="15"/>
      <c r="G477" s="15"/>
      <c r="H477" s="30"/>
      <c r="I477" s="15"/>
      <c r="J477" s="30"/>
      <c r="K477" s="15"/>
      <c r="L477" s="30"/>
      <c r="M477" s="30"/>
      <c r="N477" s="30"/>
      <c r="O477" s="15"/>
      <c r="P477" s="30"/>
      <c r="Q477" s="30"/>
      <c r="R477" s="30"/>
      <c r="S477" s="30"/>
      <c r="T477" s="30"/>
      <c r="U477" s="30"/>
      <c r="V477" s="30"/>
      <c r="W477" s="30"/>
      <c r="X477" s="15"/>
      <c r="Y477" s="15"/>
      <c r="Z477" s="30"/>
      <c r="AA477" s="30"/>
      <c r="AB477" s="30"/>
      <c r="AC477" s="30"/>
      <c r="AD477" s="30"/>
      <c r="AE477" s="14">
        <v>0</v>
      </c>
      <c r="AF477" s="15">
        <f>C477+D477+F477+H477+J477+L477+P477+R477+T477+V477+Z477+AB477+AD477</f>
        <v>0</v>
      </c>
      <c r="AG477" s="22">
        <f>E477+G477+I477+K477+O477+Q477+S477+U477+W477+AA477+AC477</f>
        <v>0</v>
      </c>
      <c r="AH477" s="36">
        <v>2005</v>
      </c>
      <c r="AI477" s="36" t="s">
        <v>28</v>
      </c>
      <c r="AK477" s="19"/>
    </row>
    <row r="478" spans="1:37" s="7" customFormat="1" ht="11.25">
      <c r="A478" s="20" t="s">
        <v>128</v>
      </c>
      <c r="B478" s="18" t="s">
        <v>27</v>
      </c>
      <c r="C478" s="21"/>
      <c r="D478" s="21"/>
      <c r="E478" s="15"/>
      <c r="F478" s="15"/>
      <c r="G478" s="15"/>
      <c r="H478" s="30"/>
      <c r="I478" s="15"/>
      <c r="J478" s="30"/>
      <c r="K478" s="15">
        <v>37</v>
      </c>
      <c r="L478" s="30">
        <v>57.8</v>
      </c>
      <c r="M478" s="30"/>
      <c r="N478" s="30">
        <v>37</v>
      </c>
      <c r="O478" s="15"/>
      <c r="P478" s="30"/>
      <c r="Q478" s="30"/>
      <c r="R478" s="30"/>
      <c r="S478" s="30"/>
      <c r="T478" s="30"/>
      <c r="U478" s="30"/>
      <c r="V478" s="30"/>
      <c r="W478" s="30"/>
      <c r="X478" s="15"/>
      <c r="Y478" s="15"/>
      <c r="Z478" s="30"/>
      <c r="AA478" s="30"/>
      <c r="AB478" s="30"/>
      <c r="AC478" s="30"/>
      <c r="AD478" s="30"/>
      <c r="AE478" s="14">
        <v>101.4</v>
      </c>
      <c r="AF478" s="15">
        <f>C478+D478+F478+H478+J478+L478+P478+R478+T478+V478+Z478+AB478+AD478</f>
        <v>57.8</v>
      </c>
      <c r="AG478" s="22">
        <f>E478+G478+I478+K478+O478+Q478+S478+U478+W478+AA478+AC478</f>
        <v>37</v>
      </c>
      <c r="AH478" s="36">
        <v>2005</v>
      </c>
      <c r="AI478" s="36" t="s">
        <v>28</v>
      </c>
      <c r="AK478" s="19"/>
    </row>
    <row r="479" spans="1:37" s="7" customFormat="1" ht="11.25">
      <c r="A479" s="20" t="s">
        <v>128</v>
      </c>
      <c r="B479" s="23" t="s">
        <v>29</v>
      </c>
      <c r="C479" s="15"/>
      <c r="D479" s="15"/>
      <c r="E479" s="15"/>
      <c r="F479" s="15"/>
      <c r="G479" s="15"/>
      <c r="H479" s="30"/>
      <c r="I479" s="15"/>
      <c r="J479" s="30"/>
      <c r="K479" s="15"/>
      <c r="L479" s="30"/>
      <c r="M479" s="30"/>
      <c r="N479" s="30"/>
      <c r="O479" s="15"/>
      <c r="P479" s="30"/>
      <c r="Q479" s="30"/>
      <c r="R479" s="30"/>
      <c r="S479" s="30"/>
      <c r="T479" s="30"/>
      <c r="U479" s="30"/>
      <c r="V479" s="30"/>
      <c r="W479" s="30"/>
      <c r="X479" s="15"/>
      <c r="Y479" s="15"/>
      <c r="Z479" s="30"/>
      <c r="AA479" s="30"/>
      <c r="AB479" s="30"/>
      <c r="AC479" s="30"/>
      <c r="AD479" s="30"/>
      <c r="AE479" s="14">
        <v>0</v>
      </c>
      <c r="AF479" s="15">
        <f>C479+D479+F479+H479+J479+L479+P479+R479+T479+V479+Z479+AB479+AD479</f>
        <v>0</v>
      </c>
      <c r="AG479" s="22">
        <f>E479+G479+I479+K479+O479+Q479+S479+U479+W479+AA479+AC479</f>
        <v>0</v>
      </c>
      <c r="AH479" s="36">
        <v>2005</v>
      </c>
      <c r="AI479" s="36" t="s">
        <v>28</v>
      </c>
      <c r="AK479" s="19"/>
    </row>
    <row r="480" spans="1:37" s="7" customFormat="1" ht="11.25">
      <c r="A480" s="20" t="s">
        <v>128</v>
      </c>
      <c r="B480" s="12" t="s">
        <v>30</v>
      </c>
      <c r="C480" s="15"/>
      <c r="D480" s="15"/>
      <c r="E480" s="15"/>
      <c r="F480" s="15"/>
      <c r="G480" s="15"/>
      <c r="H480" s="30"/>
      <c r="I480" s="15"/>
      <c r="J480" s="30"/>
      <c r="K480" s="15"/>
      <c r="L480" s="30"/>
      <c r="M480" s="30"/>
      <c r="N480" s="30"/>
      <c r="O480" s="15"/>
      <c r="P480" s="30"/>
      <c r="Q480" s="30"/>
      <c r="R480" s="30"/>
      <c r="S480" s="30"/>
      <c r="T480" s="30"/>
      <c r="U480" s="30"/>
      <c r="V480" s="30"/>
      <c r="W480" s="30"/>
      <c r="X480" s="15"/>
      <c r="Y480" s="15"/>
      <c r="Z480" s="30"/>
      <c r="AA480" s="30"/>
      <c r="AB480" s="30"/>
      <c r="AC480" s="30"/>
      <c r="AD480" s="30"/>
      <c r="AE480" s="14">
        <v>10.7</v>
      </c>
      <c r="AF480" s="15">
        <f>C480+D480+F480+H480+J480+L480+P480+R480+T480+V480+Z480+AB480+AD480</f>
        <v>0</v>
      </c>
      <c r="AG480" s="22">
        <f>E480+G480+I480+K480+O480+Q480+S480+U480+W480+AA480+AC480</f>
        <v>0</v>
      </c>
      <c r="AH480" s="36">
        <v>2005</v>
      </c>
      <c r="AI480" s="36" t="s">
        <v>28</v>
      </c>
      <c r="AK480" s="19"/>
    </row>
    <row r="481" spans="1:37" s="7" customFormat="1" ht="11.25">
      <c r="A481" s="20" t="s">
        <v>128</v>
      </c>
      <c r="B481" s="23" t="s">
        <v>31</v>
      </c>
      <c r="C481" s="15"/>
      <c r="D481" s="15"/>
      <c r="E481" s="15"/>
      <c r="F481" s="15"/>
      <c r="G481" s="15"/>
      <c r="H481" s="30"/>
      <c r="I481" s="15"/>
      <c r="J481" s="30"/>
      <c r="K481" s="15"/>
      <c r="L481" s="30"/>
      <c r="M481" s="30"/>
      <c r="N481" s="30"/>
      <c r="O481" s="15"/>
      <c r="P481" s="30"/>
      <c r="Q481" s="30"/>
      <c r="R481" s="30"/>
      <c r="S481" s="30"/>
      <c r="T481" s="30"/>
      <c r="U481" s="30"/>
      <c r="V481" s="30"/>
      <c r="W481" s="30"/>
      <c r="X481" s="15"/>
      <c r="Y481" s="15"/>
      <c r="Z481" s="30"/>
      <c r="AA481" s="30"/>
      <c r="AB481" s="30"/>
      <c r="AC481" s="30"/>
      <c r="AD481" s="30"/>
      <c r="AE481" s="14">
        <v>0</v>
      </c>
      <c r="AF481" s="15">
        <f>C481+D481+F481+H481+J481+L481+P481+R481+T481+V481+Z481+AB481+AD481</f>
        <v>0</v>
      </c>
      <c r="AG481" s="22">
        <f>E481+G481+I481+K481+O481+Q481+S481+U481+W481+AA481+AC481</f>
        <v>0</v>
      </c>
      <c r="AH481" s="36">
        <v>2005</v>
      </c>
      <c r="AI481" s="36" t="s">
        <v>28</v>
      </c>
      <c r="AK481" s="19"/>
    </row>
    <row r="482" spans="1:37" s="7" customFormat="1" ht="11.25">
      <c r="A482" s="20" t="s">
        <v>128</v>
      </c>
      <c r="B482" s="23" t="s">
        <v>32</v>
      </c>
      <c r="C482" s="15"/>
      <c r="D482" s="15"/>
      <c r="E482" s="15"/>
      <c r="F482" s="15"/>
      <c r="G482" s="15"/>
      <c r="H482" s="30"/>
      <c r="I482" s="15"/>
      <c r="J482" s="30"/>
      <c r="K482" s="15"/>
      <c r="L482" s="30"/>
      <c r="M482" s="30"/>
      <c r="N482" s="30"/>
      <c r="O482" s="15"/>
      <c r="P482" s="30"/>
      <c r="Q482" s="30"/>
      <c r="R482" s="30"/>
      <c r="S482" s="30"/>
      <c r="T482" s="30"/>
      <c r="U482" s="30"/>
      <c r="V482" s="30"/>
      <c r="W482" s="30"/>
      <c r="X482" s="15"/>
      <c r="Y482" s="15"/>
      <c r="Z482" s="30"/>
      <c r="AA482" s="30"/>
      <c r="AB482" s="30"/>
      <c r="AC482" s="30"/>
      <c r="AD482" s="30"/>
      <c r="AE482" s="14">
        <v>0</v>
      </c>
      <c r="AF482" s="15">
        <f>C482+D482+F482+H482+J482+L482+P482+R482+T482+V482+Z482+AB482+AD482</f>
        <v>0</v>
      </c>
      <c r="AG482" s="22">
        <f>E482+G482+I482+K482+O482+Q482+S482+U482+W482+AA482+AC482</f>
        <v>0</v>
      </c>
      <c r="AH482" s="36">
        <v>2005</v>
      </c>
      <c r="AI482" s="36" t="s">
        <v>28</v>
      </c>
      <c r="AK482" s="19"/>
    </row>
    <row r="483" spans="1:36" s="7" customFormat="1" ht="11.25">
      <c r="A483" s="20" t="s">
        <v>129</v>
      </c>
      <c r="B483" s="18" t="s">
        <v>27</v>
      </c>
      <c r="C483" s="21"/>
      <c r="D483" s="21"/>
      <c r="E483" s="15"/>
      <c r="F483" s="15"/>
      <c r="G483" s="15"/>
      <c r="H483" s="15"/>
      <c r="I483" s="15"/>
      <c r="J483" s="15"/>
      <c r="K483" s="15">
        <f>M483+N483</f>
        <v>11.6</v>
      </c>
      <c r="L483" s="15">
        <v>12.3</v>
      </c>
      <c r="M483" s="15"/>
      <c r="N483" s="15">
        <v>11.6</v>
      </c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4">
        <v>73.3</v>
      </c>
      <c r="AF483" s="15">
        <f>C483+D483+F483+H483+J483+L483+P483+R483+T483+V483+Z483+AB483+AD483</f>
        <v>12.3</v>
      </c>
      <c r="AG483" s="22">
        <f>E483+G483+I483+K483+O483+Q483+S483+U483+W483+AA483+AC483</f>
        <v>11.6</v>
      </c>
      <c r="AH483" s="16">
        <v>2006</v>
      </c>
      <c r="AI483" s="36" t="s">
        <v>28</v>
      </c>
      <c r="AJ483" s="19"/>
    </row>
    <row r="484" spans="1:36" s="7" customFormat="1" ht="11.25">
      <c r="A484" s="20" t="s">
        <v>129</v>
      </c>
      <c r="B484" s="23" t="s">
        <v>29</v>
      </c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4">
        <v>0</v>
      </c>
      <c r="AF484" s="15">
        <f>C484+D484+F484+H484+J484+L484+P484+R484+T484+V484+Z484+AB484+AD484</f>
        <v>0</v>
      </c>
      <c r="AG484" s="22">
        <f>E484+G484+I484+K484+O484+Q484+S484+U484+W484+AA484+AC484</f>
        <v>0</v>
      </c>
      <c r="AH484" s="16">
        <v>2006</v>
      </c>
      <c r="AI484" s="36" t="s">
        <v>28</v>
      </c>
      <c r="AJ484" s="19"/>
    </row>
    <row r="485" spans="1:36" s="7" customFormat="1" ht="11.25">
      <c r="A485" s="20" t="s">
        <v>129</v>
      </c>
      <c r="B485" s="12" t="s">
        <v>30</v>
      </c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4">
        <v>0.4</v>
      </c>
      <c r="AF485" s="15">
        <f>C485+D485+F485+H485+J485+L485+P485+R485+T485+V485+Z485+AB485+AD485</f>
        <v>0</v>
      </c>
      <c r="AG485" s="22">
        <f>E485+G485+I485+K485+O485+Q485+S485+U485+W485+AA485+AC485</f>
        <v>0</v>
      </c>
      <c r="AH485" s="16">
        <v>2006</v>
      </c>
      <c r="AI485" s="36" t="s">
        <v>28</v>
      </c>
      <c r="AJ485" s="19"/>
    </row>
    <row r="486" spans="1:36" s="7" customFormat="1" ht="11.25">
      <c r="A486" s="20" t="s">
        <v>129</v>
      </c>
      <c r="B486" s="23" t="s">
        <v>31</v>
      </c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4">
        <v>7</v>
      </c>
      <c r="AF486" s="15">
        <f>C486+D486+F486+H486+J486+L486+P486+R486+T486+V486+Z486+AB486+AD486</f>
        <v>0</v>
      </c>
      <c r="AG486" s="22">
        <f>E486+G486+I486+K486+O486+Q486+S486+U486+W486+AA486+AC486</f>
        <v>0</v>
      </c>
      <c r="AH486" s="16">
        <v>2006</v>
      </c>
      <c r="AI486" s="36" t="s">
        <v>28</v>
      </c>
      <c r="AJ486" s="19"/>
    </row>
    <row r="487" spans="1:36" s="7" customFormat="1" ht="11.25">
      <c r="A487" s="20" t="s">
        <v>129</v>
      </c>
      <c r="B487" s="23" t="s">
        <v>32</v>
      </c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4">
        <v>0</v>
      </c>
      <c r="AF487" s="15">
        <f>C487+D487+F487+H487+J487+L487+P487+R487+T487+V487+Z487+AB487+AD487</f>
        <v>0</v>
      </c>
      <c r="AG487" s="22">
        <f>E487+G487+I487+K487+O487+Q487+S487+U487+W487+AA487+AC487</f>
        <v>0</v>
      </c>
      <c r="AH487" s="16">
        <v>2006</v>
      </c>
      <c r="AI487" s="36" t="s">
        <v>28</v>
      </c>
      <c r="AJ487" s="19"/>
    </row>
    <row r="488" spans="1:38" s="7" customFormat="1" ht="11.25">
      <c r="A488" s="20" t="s">
        <v>130</v>
      </c>
      <c r="B488" s="18" t="s">
        <v>27</v>
      </c>
      <c r="C488" s="21"/>
      <c r="D488" s="21">
        <v>65.3</v>
      </c>
      <c r="E488" s="15">
        <v>36</v>
      </c>
      <c r="F488" s="15">
        <v>46.5</v>
      </c>
      <c r="G488" s="15"/>
      <c r="H488" s="30"/>
      <c r="I488" s="15"/>
      <c r="J488" s="30"/>
      <c r="K488" s="30">
        <v>326.07</v>
      </c>
      <c r="L488" s="15"/>
      <c r="M488" s="30"/>
      <c r="N488" s="30">
        <v>326.07</v>
      </c>
      <c r="O488" s="15"/>
      <c r="P488" s="30"/>
      <c r="Q488" s="30"/>
      <c r="R488" s="30"/>
      <c r="S488" s="30"/>
      <c r="T488" s="30"/>
      <c r="U488" s="30"/>
      <c r="V488" s="30"/>
      <c r="W488" s="30"/>
      <c r="X488" s="15"/>
      <c r="Y488" s="15"/>
      <c r="Z488" s="30"/>
      <c r="AA488" s="30"/>
      <c r="AB488" s="30"/>
      <c r="AC488" s="30"/>
      <c r="AD488" s="30"/>
      <c r="AE488" s="14">
        <v>675.8</v>
      </c>
      <c r="AF488" s="15">
        <f>C488+D488+F488+H488+J488+L488+P488+R488+T488+V488+Z488+AB488+AD488</f>
        <v>111.8</v>
      </c>
      <c r="AG488" s="22">
        <f>E488+G488+O488+K488+I488+W488+Q488+AA488+AC488</f>
        <v>362.07</v>
      </c>
      <c r="AH488" s="36">
        <v>2003</v>
      </c>
      <c r="AI488" s="36" t="s">
        <v>28</v>
      </c>
      <c r="AJ488" s="19"/>
      <c r="AL488" s="19"/>
    </row>
    <row r="489" spans="1:38" s="7" customFormat="1" ht="11.25">
      <c r="A489" s="20" t="s">
        <v>130</v>
      </c>
      <c r="B489" s="23" t="s">
        <v>29</v>
      </c>
      <c r="C489" s="15"/>
      <c r="D489" s="15"/>
      <c r="E489" s="15"/>
      <c r="F489" s="15"/>
      <c r="G489" s="15"/>
      <c r="H489" s="30"/>
      <c r="I489" s="15"/>
      <c r="J489" s="30"/>
      <c r="K489" s="15"/>
      <c r="L489" s="30"/>
      <c r="M489" s="30"/>
      <c r="N489" s="30"/>
      <c r="O489" s="15">
        <v>15.7</v>
      </c>
      <c r="P489" s="30">
        <v>11.1</v>
      </c>
      <c r="Q489" s="30">
        <v>157.3</v>
      </c>
      <c r="R489" s="30">
        <v>120.5</v>
      </c>
      <c r="S489" s="30"/>
      <c r="T489" s="30"/>
      <c r="U489" s="30"/>
      <c r="V489" s="30"/>
      <c r="W489" s="30"/>
      <c r="X489" s="15"/>
      <c r="Y489" s="15"/>
      <c r="Z489" s="30"/>
      <c r="AA489" s="30"/>
      <c r="AB489" s="30"/>
      <c r="AC489" s="30"/>
      <c r="AD489" s="30"/>
      <c r="AE489" s="14">
        <v>368.6</v>
      </c>
      <c r="AF489" s="15">
        <f>C489+D489+F489+H489+J489+L489+P489+R489+T489+V489+Z489+AB489+AD489</f>
        <v>131.6</v>
      </c>
      <c r="AG489" s="22">
        <f>E489+G489+O489+K489+I489+W489+Q489+AA489+AC489</f>
        <v>173</v>
      </c>
      <c r="AH489" s="36">
        <v>2003</v>
      </c>
      <c r="AI489" s="36" t="s">
        <v>28</v>
      </c>
      <c r="AJ489" s="19"/>
      <c r="AL489" s="19"/>
    </row>
    <row r="490" spans="1:38" s="7" customFormat="1" ht="11.25">
      <c r="A490" s="20" t="s">
        <v>130</v>
      </c>
      <c r="B490" s="12" t="s">
        <v>30</v>
      </c>
      <c r="C490" s="15"/>
      <c r="D490" s="15"/>
      <c r="E490" s="15"/>
      <c r="F490" s="15"/>
      <c r="G490" s="15"/>
      <c r="H490" s="30"/>
      <c r="I490" s="15"/>
      <c r="J490" s="30">
        <v>3.5</v>
      </c>
      <c r="K490" s="15"/>
      <c r="L490" s="30"/>
      <c r="M490" s="30"/>
      <c r="N490" s="30"/>
      <c r="O490" s="15"/>
      <c r="P490" s="30"/>
      <c r="Q490" s="30"/>
      <c r="R490" s="30"/>
      <c r="S490" s="30"/>
      <c r="T490" s="30"/>
      <c r="U490" s="30"/>
      <c r="V490" s="30"/>
      <c r="W490" s="30"/>
      <c r="X490" s="15"/>
      <c r="Y490" s="15"/>
      <c r="Z490" s="30"/>
      <c r="AA490" s="30"/>
      <c r="AB490" s="30"/>
      <c r="AC490" s="30"/>
      <c r="AD490" s="30"/>
      <c r="AE490" s="14">
        <v>3.5</v>
      </c>
      <c r="AF490" s="15">
        <f>C490+D490+F490+H490+J490+L490+P490+R490+T490+V490+Z490+AB490+AD490</f>
        <v>3.5</v>
      </c>
      <c r="AG490" s="22">
        <f>E490+G490+O490+K490+I490+W490+Q490+AA490+AC490</f>
        <v>0</v>
      </c>
      <c r="AH490" s="36">
        <v>2003</v>
      </c>
      <c r="AI490" s="36" t="s">
        <v>28</v>
      </c>
      <c r="AJ490" s="19"/>
      <c r="AL490" s="19"/>
    </row>
    <row r="491" spans="1:38" s="7" customFormat="1" ht="11.25">
      <c r="A491" s="20" t="s">
        <v>130</v>
      </c>
      <c r="B491" s="23" t="s">
        <v>31</v>
      </c>
      <c r="C491" s="15"/>
      <c r="D491" s="15"/>
      <c r="E491" s="15"/>
      <c r="F491" s="15"/>
      <c r="G491" s="15"/>
      <c r="H491" s="30"/>
      <c r="I491" s="15"/>
      <c r="J491" s="30"/>
      <c r="K491" s="15"/>
      <c r="L491" s="30"/>
      <c r="M491" s="30"/>
      <c r="N491" s="30"/>
      <c r="O491" s="15"/>
      <c r="P491" s="30"/>
      <c r="Q491" s="30"/>
      <c r="R491" s="30"/>
      <c r="S491" s="30"/>
      <c r="T491" s="30"/>
      <c r="U491" s="30"/>
      <c r="V491" s="30"/>
      <c r="W491" s="15">
        <v>64.63</v>
      </c>
      <c r="X491" s="15"/>
      <c r="Y491" s="15"/>
      <c r="Z491" s="30">
        <v>46.37</v>
      </c>
      <c r="AA491" s="30"/>
      <c r="AB491" s="30"/>
      <c r="AC491" s="30"/>
      <c r="AD491" s="30"/>
      <c r="AE491" s="14">
        <v>111.5</v>
      </c>
      <c r="AF491" s="15">
        <f>C491+D491+F491+H491+J491+L491+P491+R491+T491+V491+Z491+AB491+AD491</f>
        <v>46.37</v>
      </c>
      <c r="AG491" s="22">
        <f>E491+G491+O491+K491+I491+W491+Q491+AA491+AC491</f>
        <v>64.63</v>
      </c>
      <c r="AH491" s="36">
        <v>2003</v>
      </c>
      <c r="AI491" s="36" t="s">
        <v>28</v>
      </c>
      <c r="AJ491" s="19"/>
      <c r="AL491" s="19"/>
    </row>
    <row r="492" spans="1:38" s="7" customFormat="1" ht="11.25">
      <c r="A492" s="20" t="s">
        <v>130</v>
      </c>
      <c r="B492" s="23" t="s">
        <v>32</v>
      </c>
      <c r="C492" s="15"/>
      <c r="D492" s="15"/>
      <c r="E492" s="15"/>
      <c r="F492" s="15"/>
      <c r="G492" s="15"/>
      <c r="H492" s="30"/>
      <c r="I492" s="15"/>
      <c r="J492" s="30"/>
      <c r="K492" s="15"/>
      <c r="L492" s="30"/>
      <c r="M492" s="30"/>
      <c r="N492" s="30"/>
      <c r="O492" s="15"/>
      <c r="P492" s="30"/>
      <c r="Q492" s="30"/>
      <c r="R492" s="30"/>
      <c r="S492" s="30"/>
      <c r="T492" s="30"/>
      <c r="U492" s="30"/>
      <c r="V492" s="30"/>
      <c r="W492" s="30"/>
      <c r="X492" s="15"/>
      <c r="Y492" s="15"/>
      <c r="Z492" s="30"/>
      <c r="AA492" s="30"/>
      <c r="AB492" s="30"/>
      <c r="AC492" s="30"/>
      <c r="AD492" s="30"/>
      <c r="AE492" s="14">
        <v>0</v>
      </c>
      <c r="AF492" s="15">
        <f>C492+D492+F492+H492+J492+L492+P492+R492+T492+V492+Z492+AB492+AD492</f>
        <v>0</v>
      </c>
      <c r="AG492" s="22">
        <f>E492+G492+O492+K492+I492+W492+Q492+AA492+AC492</f>
        <v>0</v>
      </c>
      <c r="AH492" s="36">
        <v>2003</v>
      </c>
      <c r="AI492" s="36" t="s">
        <v>28</v>
      </c>
      <c r="AJ492" s="19"/>
      <c r="AL492" s="19"/>
    </row>
    <row r="493" spans="1:36" s="19" customFormat="1" ht="11.25">
      <c r="A493" s="11" t="s">
        <v>131</v>
      </c>
      <c r="B493" s="12" t="s">
        <v>27</v>
      </c>
      <c r="C493" s="13"/>
      <c r="D493" s="13"/>
      <c r="E493" s="13"/>
      <c r="F493" s="13"/>
      <c r="G493" s="13"/>
      <c r="H493" s="13"/>
      <c r="I493" s="13"/>
      <c r="J493" s="13"/>
      <c r="K493" s="13">
        <v>0.5720000000000001</v>
      </c>
      <c r="L493" s="13"/>
      <c r="M493" s="13"/>
      <c r="N493" s="13">
        <v>0.5720000000000001</v>
      </c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4">
        <v>3.7</v>
      </c>
      <c r="AF493" s="15">
        <f>C493+D493+F493+H493+J493+L493+P493+R493+T493+V493+Z493+AB493+AD493</f>
        <v>0</v>
      </c>
      <c r="AG493" s="13">
        <v>0.5720000000000001</v>
      </c>
      <c r="AH493" s="16">
        <v>2006</v>
      </c>
      <c r="AI493" s="17" t="s">
        <v>28</v>
      </c>
      <c r="AJ493" s="7"/>
    </row>
    <row r="494" spans="1:36" s="19" customFormat="1" ht="11.25">
      <c r="A494" s="11" t="s">
        <v>131</v>
      </c>
      <c r="B494" s="12" t="s">
        <v>29</v>
      </c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4">
        <v>0</v>
      </c>
      <c r="AF494" s="15">
        <f>C494+D494+F494+H494+J494+L494+P494+R494+T494+V494+Z494+AB494+AD494</f>
        <v>0</v>
      </c>
      <c r="AG494" s="13">
        <v>0</v>
      </c>
      <c r="AH494" s="16">
        <v>2006</v>
      </c>
      <c r="AI494" s="17" t="s">
        <v>28</v>
      </c>
      <c r="AJ494" s="7"/>
    </row>
    <row r="495" spans="1:36" s="19" customFormat="1" ht="11.25">
      <c r="A495" s="11" t="s">
        <v>131</v>
      </c>
      <c r="B495" s="12" t="s">
        <v>30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4">
        <v>0</v>
      </c>
      <c r="AF495" s="15">
        <f>C495+D495+F495+H495+J495+L495+P495+R495+T495+V495+Z495+AB495+AD495</f>
        <v>0</v>
      </c>
      <c r="AG495" s="13">
        <v>0</v>
      </c>
      <c r="AH495" s="16">
        <v>2006</v>
      </c>
      <c r="AI495" s="17" t="s">
        <v>28</v>
      </c>
      <c r="AJ495" s="7"/>
    </row>
    <row r="496" spans="1:36" s="19" customFormat="1" ht="11.25">
      <c r="A496" s="11" t="s">
        <v>131</v>
      </c>
      <c r="B496" s="12" t="s">
        <v>31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>
        <f>X496+Y496</f>
        <v>0.024</v>
      </c>
      <c r="X496" s="13"/>
      <c r="Y496" s="13">
        <v>0.024</v>
      </c>
      <c r="Z496" s="13">
        <v>0.8</v>
      </c>
      <c r="AA496" s="13"/>
      <c r="AB496" s="13"/>
      <c r="AC496" s="13"/>
      <c r="AD496" s="13"/>
      <c r="AE496" s="14">
        <v>0.3</v>
      </c>
      <c r="AF496" s="15">
        <f>C496+D496+F496+H496+J496+L496+P496+R496+T496+V496+Z496+AB496+AD496</f>
        <v>0.8</v>
      </c>
      <c r="AG496" s="13">
        <v>0.024</v>
      </c>
      <c r="AH496" s="16">
        <v>2006</v>
      </c>
      <c r="AI496" s="17" t="s">
        <v>28</v>
      </c>
      <c r="AJ496" s="7"/>
    </row>
    <row r="497" spans="1:36" s="19" customFormat="1" ht="11.25">
      <c r="A497" s="11" t="s">
        <v>131</v>
      </c>
      <c r="B497" s="12" t="s">
        <v>32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4">
        <v>0</v>
      </c>
      <c r="AF497" s="15">
        <f>C497+D497+F497+H497+J497+L497+P497+R497+T497+V497+Z497+AB497+AD497</f>
        <v>0</v>
      </c>
      <c r="AG497" s="13">
        <v>0</v>
      </c>
      <c r="AH497" s="16">
        <v>2006</v>
      </c>
      <c r="AI497" s="17" t="s">
        <v>28</v>
      </c>
      <c r="AJ497" s="7"/>
    </row>
    <row r="498" spans="1:38" s="19" customFormat="1" ht="11.25">
      <c r="A498" s="11" t="s">
        <v>132</v>
      </c>
      <c r="B498" s="12" t="s">
        <v>27</v>
      </c>
      <c r="C498" s="13"/>
      <c r="D498" s="13"/>
      <c r="E498" s="13"/>
      <c r="F498" s="13"/>
      <c r="G498" s="13"/>
      <c r="H498" s="13"/>
      <c r="I498" s="13"/>
      <c r="J498" s="13"/>
      <c r="K498" s="13">
        <v>0.784</v>
      </c>
      <c r="L498" s="13">
        <v>7.1</v>
      </c>
      <c r="M498" s="13"/>
      <c r="N498" s="13">
        <v>0.784</v>
      </c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4">
        <v>8.3</v>
      </c>
      <c r="AF498" s="15">
        <f>C498+D498+F498+H498+J498+L498+P498+R498+T498+V498+Z498+AB498+AD498</f>
        <v>7.1</v>
      </c>
      <c r="AG498" s="13">
        <v>0.784</v>
      </c>
      <c r="AH498" s="16">
        <v>2006</v>
      </c>
      <c r="AI498" s="17" t="s">
        <v>28</v>
      </c>
      <c r="AK498" s="7"/>
      <c r="AL498" s="7"/>
    </row>
    <row r="499" spans="1:38" s="19" customFormat="1" ht="11.25">
      <c r="A499" s="11" t="s">
        <v>132</v>
      </c>
      <c r="B499" s="12" t="s">
        <v>29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4">
        <v>0</v>
      </c>
      <c r="AF499" s="15">
        <f>C499+D499+F499+H499+J499+L499+P499+R499+T499+V499+Z499+AB499+AD499</f>
        <v>0</v>
      </c>
      <c r="AG499" s="13">
        <v>0</v>
      </c>
      <c r="AH499" s="16">
        <v>2006</v>
      </c>
      <c r="AI499" s="17" t="s">
        <v>28</v>
      </c>
      <c r="AK499" s="7"/>
      <c r="AL499" s="7"/>
    </row>
    <row r="500" spans="1:38" s="19" customFormat="1" ht="11.25">
      <c r="A500" s="11" t="s">
        <v>132</v>
      </c>
      <c r="B500" s="12" t="s">
        <v>30</v>
      </c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4">
        <v>0</v>
      </c>
      <c r="AF500" s="15">
        <f>C500+D500+F500+H500+J500+L500+P500+R500+T500+V500+Z500+AB500+AD500</f>
        <v>0</v>
      </c>
      <c r="AG500" s="13">
        <v>0</v>
      </c>
      <c r="AH500" s="16">
        <v>2006</v>
      </c>
      <c r="AI500" s="17" t="s">
        <v>28</v>
      </c>
      <c r="AK500" s="7"/>
      <c r="AL500" s="7"/>
    </row>
    <row r="501" spans="1:38" s="19" customFormat="1" ht="11.25">
      <c r="A501" s="11" t="s">
        <v>132</v>
      </c>
      <c r="B501" s="12" t="s">
        <v>31</v>
      </c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4">
        <v>0</v>
      </c>
      <c r="AF501" s="15">
        <f>C501+D501+F501+H501+J501+L501+P501+R501+T501+V501+Z501+AB501+AD501</f>
        <v>0</v>
      </c>
      <c r="AG501" s="13">
        <v>0</v>
      </c>
      <c r="AH501" s="16">
        <v>2006</v>
      </c>
      <c r="AI501" s="17" t="s">
        <v>28</v>
      </c>
      <c r="AK501" s="7"/>
      <c r="AL501" s="7"/>
    </row>
    <row r="502" spans="1:38" s="19" customFormat="1" ht="11.25">
      <c r="A502" s="11" t="s">
        <v>132</v>
      </c>
      <c r="B502" s="12" t="s">
        <v>32</v>
      </c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4">
        <v>0</v>
      </c>
      <c r="AF502" s="15">
        <f>C502+D502+F502+H502+J502+L502+P502+R502+T502+V502+Z502+AB502+AD502</f>
        <v>0</v>
      </c>
      <c r="AG502" s="13">
        <v>0</v>
      </c>
      <c r="AH502" s="16">
        <v>2006</v>
      </c>
      <c r="AI502" s="17" t="s">
        <v>28</v>
      </c>
      <c r="AK502" s="7"/>
      <c r="AL502" s="7"/>
    </row>
    <row r="503" spans="1:38" s="19" customFormat="1" ht="11.25">
      <c r="A503" s="11" t="s">
        <v>133</v>
      </c>
      <c r="B503" s="12" t="s">
        <v>27</v>
      </c>
      <c r="C503" s="13"/>
      <c r="D503" s="13">
        <v>1.3</v>
      </c>
      <c r="E503" s="13"/>
      <c r="F503" s="13"/>
      <c r="G503" s="13"/>
      <c r="H503" s="13"/>
      <c r="I503" s="13"/>
      <c r="J503" s="13"/>
      <c r="K503" s="13">
        <v>0.49</v>
      </c>
      <c r="L503" s="13"/>
      <c r="M503" s="13"/>
      <c r="N503" s="13">
        <v>0.49</v>
      </c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4">
        <v>1.8</v>
      </c>
      <c r="AF503" s="15">
        <f>C503+D503+F503+H503+J503+L503+P503+R503+T503+V503+Z503+AB503+AD503</f>
        <v>1.3</v>
      </c>
      <c r="AG503" s="13">
        <v>0.49</v>
      </c>
      <c r="AH503" s="16">
        <v>2006</v>
      </c>
      <c r="AI503" s="17" t="s">
        <v>28</v>
      </c>
      <c r="AK503" s="7"/>
      <c r="AL503" s="7"/>
    </row>
    <row r="504" spans="1:38" s="19" customFormat="1" ht="11.25">
      <c r="A504" s="11" t="s">
        <v>133</v>
      </c>
      <c r="B504" s="12" t="s">
        <v>29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4">
        <v>0</v>
      </c>
      <c r="AF504" s="15">
        <f>C504+D504+F504+H504+J504+L504+P504+R504+T504+V504+Z504+AB504+AD504</f>
        <v>0</v>
      </c>
      <c r="AG504" s="13">
        <v>0</v>
      </c>
      <c r="AH504" s="16">
        <v>2006</v>
      </c>
      <c r="AI504" s="17" t="s">
        <v>28</v>
      </c>
      <c r="AK504" s="7"/>
      <c r="AL504" s="7"/>
    </row>
    <row r="505" spans="1:38" s="19" customFormat="1" ht="11.25">
      <c r="A505" s="11" t="s">
        <v>133</v>
      </c>
      <c r="B505" s="12" t="s">
        <v>30</v>
      </c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4">
        <v>0</v>
      </c>
      <c r="AF505" s="15">
        <f>C505+D505+F505+H505+J505+L505+P505+R505+T505+V505+Z505+AB505+AD505</f>
        <v>0</v>
      </c>
      <c r="AG505" s="13">
        <v>0</v>
      </c>
      <c r="AH505" s="16">
        <v>2006</v>
      </c>
      <c r="AI505" s="17" t="s">
        <v>28</v>
      </c>
      <c r="AK505" s="7"/>
      <c r="AL505" s="7"/>
    </row>
    <row r="506" spans="1:38" s="19" customFormat="1" ht="11.25">
      <c r="A506" s="11" t="s">
        <v>133</v>
      </c>
      <c r="B506" s="12" t="s">
        <v>31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4">
        <v>0</v>
      </c>
      <c r="AF506" s="15">
        <f>C506+D506+F506+H506+J506+L506+P506+R506+T506+V506+Z506+AB506+AD506</f>
        <v>0</v>
      </c>
      <c r="AG506" s="13">
        <v>0</v>
      </c>
      <c r="AH506" s="16">
        <v>2006</v>
      </c>
      <c r="AI506" s="17" t="s">
        <v>28</v>
      </c>
      <c r="AK506" s="7"/>
      <c r="AL506" s="7"/>
    </row>
    <row r="507" spans="1:38" s="19" customFormat="1" ht="11.25">
      <c r="A507" s="11" t="s">
        <v>133</v>
      </c>
      <c r="B507" s="12" t="s">
        <v>32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4">
        <v>0</v>
      </c>
      <c r="AF507" s="15">
        <f>C507+D507+F507+H507+J507+L507+P507+R507+T507+V507+Z507+AB507+AD507</f>
        <v>0</v>
      </c>
      <c r="AG507" s="13">
        <v>0</v>
      </c>
      <c r="AH507" s="16">
        <v>2006</v>
      </c>
      <c r="AI507" s="17" t="s">
        <v>28</v>
      </c>
      <c r="AK507" s="7"/>
      <c r="AL507" s="7"/>
    </row>
    <row r="508" spans="1:37" s="7" customFormat="1" ht="11.25">
      <c r="A508" s="25" t="s">
        <v>134</v>
      </c>
      <c r="B508" s="18" t="s">
        <v>27</v>
      </c>
      <c r="C508" s="21"/>
      <c r="D508" s="21"/>
      <c r="E508" s="15"/>
      <c r="F508" s="15"/>
      <c r="G508" s="15"/>
      <c r="H508" s="15"/>
      <c r="I508" s="15"/>
      <c r="J508" s="15"/>
      <c r="K508" s="15">
        <v>0.316</v>
      </c>
      <c r="L508" s="15">
        <v>2</v>
      </c>
      <c r="M508" s="15"/>
      <c r="N508" s="15">
        <v>0.316</v>
      </c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4">
        <v>4.5</v>
      </c>
      <c r="AF508" s="15">
        <f>C508+D508+F508+H508+J508+L508+P508+R508+T508+V508+Z508+AB508+AD508</f>
        <v>2</v>
      </c>
      <c r="AG508" s="22">
        <f>E508+G508+O508+K508+I508+W508+Q508+AA508+AC508</f>
        <v>0.316</v>
      </c>
      <c r="AH508" s="36">
        <v>2002</v>
      </c>
      <c r="AI508" s="36" t="s">
        <v>28</v>
      </c>
      <c r="AK508" s="19"/>
    </row>
    <row r="509" spans="1:37" s="7" customFormat="1" ht="11.25">
      <c r="A509" s="25" t="s">
        <v>134</v>
      </c>
      <c r="B509" s="23" t="s">
        <v>29</v>
      </c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4">
        <v>0</v>
      </c>
      <c r="AF509" s="15">
        <f>C509+D509+F509+H509+J509+L509+P509+R509+T509+V509+Z509+AB509+AD509</f>
        <v>0</v>
      </c>
      <c r="AG509" s="22">
        <f>E509+G509+O509+K509+I509+W509+Q509+AA509+AC509</f>
        <v>0</v>
      </c>
      <c r="AH509" s="36">
        <v>2002</v>
      </c>
      <c r="AI509" s="36" t="s">
        <v>28</v>
      </c>
      <c r="AK509" s="19"/>
    </row>
    <row r="510" spans="1:37" s="7" customFormat="1" ht="11.25">
      <c r="A510" s="25" t="s">
        <v>134</v>
      </c>
      <c r="B510" s="12" t="s">
        <v>30</v>
      </c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4">
        <v>0</v>
      </c>
      <c r="AF510" s="15">
        <f>C510+D510+F510+H510+J510+L510+P510+R510+T510+V510+Z510+AB510+AD510</f>
        <v>0</v>
      </c>
      <c r="AG510" s="22">
        <f>E510+G510+O510+K510+I510+W510+Q510+AA510+AC510</f>
        <v>0</v>
      </c>
      <c r="AH510" s="36">
        <v>2002</v>
      </c>
      <c r="AI510" s="36" t="s">
        <v>28</v>
      </c>
      <c r="AK510" s="19"/>
    </row>
    <row r="511" spans="1:37" s="7" customFormat="1" ht="11.25">
      <c r="A511" s="25" t="s">
        <v>134</v>
      </c>
      <c r="B511" s="23" t="s">
        <v>31</v>
      </c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4">
        <v>0</v>
      </c>
      <c r="AF511" s="15">
        <f>C511+D511+F511+H511+J511+L511+P511+R511+T511+V511+Z511+AB511+AD511</f>
        <v>0</v>
      </c>
      <c r="AG511" s="22">
        <f>E511+G511+O511+K511+I511+W511+Q511+AA511+AC511</f>
        <v>0</v>
      </c>
      <c r="AH511" s="36">
        <v>2002</v>
      </c>
      <c r="AI511" s="36" t="s">
        <v>28</v>
      </c>
      <c r="AK511" s="19"/>
    </row>
    <row r="512" spans="1:37" s="7" customFormat="1" ht="11.25">
      <c r="A512" s="25" t="s">
        <v>134</v>
      </c>
      <c r="B512" s="23" t="s">
        <v>32</v>
      </c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4">
        <v>0</v>
      </c>
      <c r="AF512" s="15">
        <f>C512+D512+F512+H512+J512+L512+P512+R512+T512+V512+Z512+AB512+AD512</f>
        <v>0</v>
      </c>
      <c r="AG512" s="22">
        <f>E512+G512+O512+K512+I512+W512+Q512+AA512+AC512</f>
        <v>0</v>
      </c>
      <c r="AH512" s="36">
        <v>2002</v>
      </c>
      <c r="AI512" s="36" t="s">
        <v>28</v>
      </c>
      <c r="AK512" s="19"/>
    </row>
    <row r="513" spans="1:38" s="7" customFormat="1" ht="11.25">
      <c r="A513" s="25" t="s">
        <v>135</v>
      </c>
      <c r="B513" s="18" t="s">
        <v>27</v>
      </c>
      <c r="C513" s="15"/>
      <c r="D513" s="15"/>
      <c r="E513" s="15"/>
      <c r="F513" s="15"/>
      <c r="G513" s="15"/>
      <c r="H513" s="15"/>
      <c r="I513" s="15"/>
      <c r="J513" s="15"/>
      <c r="K513" s="15">
        <v>2.25</v>
      </c>
      <c r="L513" s="15">
        <v>4</v>
      </c>
      <c r="M513" s="15"/>
      <c r="N513" s="15">
        <v>2.25</v>
      </c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4">
        <v>4.7</v>
      </c>
      <c r="AF513" s="15">
        <f>C513+D513+F513+H513+J513+L513+P513+R513+T513+V513+Z513+AB513+AD513</f>
        <v>4</v>
      </c>
      <c r="AG513" s="22">
        <f>E513+G513+I513+K513+O513+Q513+S513+U513+W513+AA513+AC513</f>
        <v>2.25</v>
      </c>
      <c r="AH513" s="36">
        <v>2005</v>
      </c>
      <c r="AI513" s="36" t="s">
        <v>28</v>
      </c>
      <c r="AJ513" s="19"/>
      <c r="AK513" s="19"/>
      <c r="AL513" s="19"/>
    </row>
    <row r="514" spans="1:38" s="7" customFormat="1" ht="11.25">
      <c r="A514" s="25" t="s">
        <v>135</v>
      </c>
      <c r="B514" s="23" t="s">
        <v>29</v>
      </c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4">
        <v>0</v>
      </c>
      <c r="AF514" s="15">
        <f>C514+D514+F514+H514+J514+L514+P514+R514+T514+V514+Z514+AB514+AD514</f>
        <v>0</v>
      </c>
      <c r="AG514" s="22">
        <f>E514+G514+I514+K514+O514+Q514+S514+U514+W514+AA514+AC514</f>
        <v>0</v>
      </c>
      <c r="AH514" s="36">
        <v>2005</v>
      </c>
      <c r="AI514" s="36" t="s">
        <v>28</v>
      </c>
      <c r="AJ514" s="19"/>
      <c r="AK514" s="19"/>
      <c r="AL514" s="19"/>
    </row>
    <row r="515" spans="1:38" s="7" customFormat="1" ht="11.25">
      <c r="A515" s="25" t="s">
        <v>135</v>
      </c>
      <c r="B515" s="12" t="s">
        <v>30</v>
      </c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4">
        <v>0</v>
      </c>
      <c r="AF515" s="15">
        <f>C515+D515+F515+H515+J515+L515+P515+R515+T515+V515+Z515+AB515+AD515</f>
        <v>0</v>
      </c>
      <c r="AG515" s="22">
        <f>E515+G515+I515+K515+O515+Q515+S515+U515+W515+AA515+AC515</f>
        <v>0</v>
      </c>
      <c r="AH515" s="36">
        <v>2005</v>
      </c>
      <c r="AI515" s="36" t="s">
        <v>28</v>
      </c>
      <c r="AJ515" s="19"/>
      <c r="AK515" s="19"/>
      <c r="AL515" s="19"/>
    </row>
    <row r="516" spans="1:38" s="7" customFormat="1" ht="11.25">
      <c r="A516" s="25" t="s">
        <v>135</v>
      </c>
      <c r="B516" s="23" t="s">
        <v>31</v>
      </c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4">
        <v>0</v>
      </c>
      <c r="AF516" s="15">
        <f>C516+D516+F516+H516+J516+L516+P516+R516+T516+V516+Z516+AB516+AD516</f>
        <v>0</v>
      </c>
      <c r="AG516" s="22">
        <f>E516+G516+I516+K516+O516+Q516+S516+U516+W516+AA516+AC516</f>
        <v>0</v>
      </c>
      <c r="AH516" s="36">
        <v>2005</v>
      </c>
      <c r="AI516" s="36" t="s">
        <v>28</v>
      </c>
      <c r="AJ516" s="19"/>
      <c r="AK516" s="19"/>
      <c r="AL516" s="19"/>
    </row>
    <row r="517" spans="1:38" s="7" customFormat="1" ht="11.25">
      <c r="A517" s="25" t="s">
        <v>135</v>
      </c>
      <c r="B517" s="23" t="s">
        <v>32</v>
      </c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4">
        <v>0</v>
      </c>
      <c r="AF517" s="15">
        <f>C517+D517+F517+H517+J517+L517+P517+R517+T517+V517+Z517+AB517+AD517</f>
        <v>0</v>
      </c>
      <c r="AG517" s="22">
        <f>E517+G517+I517+K517+O517+Q517+S517+U517+W517+AA517+AC517</f>
        <v>0</v>
      </c>
      <c r="AH517" s="36">
        <v>2005</v>
      </c>
      <c r="AI517" s="36" t="s">
        <v>28</v>
      </c>
      <c r="AJ517" s="19"/>
      <c r="AK517" s="19"/>
      <c r="AL517" s="19"/>
    </row>
    <row r="518" spans="1:37" s="7" customFormat="1" ht="11.25">
      <c r="A518" s="20" t="s">
        <v>136</v>
      </c>
      <c r="B518" s="18" t="s">
        <v>27</v>
      </c>
      <c r="C518" s="21"/>
      <c r="D518" s="21"/>
      <c r="E518" s="15"/>
      <c r="F518" s="15"/>
      <c r="G518" s="15"/>
      <c r="H518" s="15"/>
      <c r="I518" s="15"/>
      <c r="J518" s="15"/>
      <c r="K518" s="15">
        <v>30</v>
      </c>
      <c r="L518" s="15"/>
      <c r="M518" s="15"/>
      <c r="N518" s="15">
        <v>30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4">
        <v>155.8</v>
      </c>
      <c r="AF518" s="15">
        <f>C518+D518+F518+H518+J518+L518+P518+R518+T518+V518+Z518+AB518+AD518</f>
        <v>0</v>
      </c>
      <c r="AG518" s="22">
        <f>E518+G518+I518+K518+O518+Q518+S518+U518+W518+AA518+AC518</f>
        <v>30</v>
      </c>
      <c r="AH518" s="36">
        <v>2005</v>
      </c>
      <c r="AI518" s="36" t="s">
        <v>28</v>
      </c>
      <c r="AJ518" s="19"/>
      <c r="AK518" s="19"/>
    </row>
    <row r="519" spans="1:37" s="7" customFormat="1" ht="11.25">
      <c r="A519" s="20" t="s">
        <v>136</v>
      </c>
      <c r="B519" s="23" t="s">
        <v>29</v>
      </c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4">
        <v>0</v>
      </c>
      <c r="AF519" s="15">
        <f>C519+D519+F519+H519+J519+L519+P519+R519+T519+V519+Z519+AB519+AD519</f>
        <v>0</v>
      </c>
      <c r="AG519" s="22">
        <f>E519+G519+I519+K519+O519+Q519+S519+U519+W519+AA519+AC519</f>
        <v>0</v>
      </c>
      <c r="AH519" s="36">
        <v>2005</v>
      </c>
      <c r="AI519" s="36" t="s">
        <v>28</v>
      </c>
      <c r="AJ519" s="19"/>
      <c r="AK519" s="19"/>
    </row>
    <row r="520" spans="1:37" s="7" customFormat="1" ht="11.25">
      <c r="A520" s="20" t="s">
        <v>136</v>
      </c>
      <c r="B520" s="12" t="s">
        <v>30</v>
      </c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4">
        <v>0</v>
      </c>
      <c r="AF520" s="15">
        <f>C520+D520+F520+H520+J520+L520+P520+R520+T520+V520+Z520+AB520+AD520</f>
        <v>0</v>
      </c>
      <c r="AG520" s="22">
        <f>E520+G520+I520+K520+O520+Q520+S520+U520+W520+AA520+AC520</f>
        <v>0</v>
      </c>
      <c r="AH520" s="36">
        <v>2005</v>
      </c>
      <c r="AI520" s="36" t="s">
        <v>28</v>
      </c>
      <c r="AJ520" s="19"/>
      <c r="AK520" s="19"/>
    </row>
    <row r="521" spans="1:37" s="7" customFormat="1" ht="11.25">
      <c r="A521" s="20" t="s">
        <v>136</v>
      </c>
      <c r="B521" s="23" t="s">
        <v>31</v>
      </c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4">
        <v>53.2</v>
      </c>
      <c r="AF521" s="15">
        <f>C521+D521+F521+H521+J521+L521+P521+R521+T521+V521+Z521+AB521+AD521</f>
        <v>0</v>
      </c>
      <c r="AG521" s="22">
        <f>E521+G521+I521+K521+O521+Q521+S521+U521+W521+AA521+AC521</f>
        <v>0</v>
      </c>
      <c r="AH521" s="36">
        <v>2005</v>
      </c>
      <c r="AI521" s="36" t="s">
        <v>28</v>
      </c>
      <c r="AJ521" s="19"/>
      <c r="AK521" s="19"/>
    </row>
    <row r="522" spans="1:37" s="7" customFormat="1" ht="11.25">
      <c r="A522" s="20" t="s">
        <v>136</v>
      </c>
      <c r="B522" s="23" t="s">
        <v>32</v>
      </c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4">
        <v>0</v>
      </c>
      <c r="AF522" s="15">
        <f>C522+D522+F522+H522+J522+L522+P522+R522+T522+V522+Z522+AB522+AD522</f>
        <v>0</v>
      </c>
      <c r="AG522" s="22">
        <f>E522+G522+I522+K522+O522+Q522+S522+U522+W522+AA522+AC522</f>
        <v>0</v>
      </c>
      <c r="AH522" s="36">
        <v>2005</v>
      </c>
      <c r="AI522" s="36" t="s">
        <v>28</v>
      </c>
      <c r="AJ522" s="19"/>
      <c r="AK522" s="19"/>
    </row>
    <row r="523" spans="1:38" s="19" customFormat="1" ht="11.25">
      <c r="A523" s="11" t="s">
        <v>137</v>
      </c>
      <c r="B523" s="12" t="s">
        <v>27</v>
      </c>
      <c r="C523" s="13"/>
      <c r="D523" s="13">
        <v>144</v>
      </c>
      <c r="E523" s="13">
        <v>109.01</v>
      </c>
      <c r="F523" s="13"/>
      <c r="G523" s="13"/>
      <c r="H523" s="13"/>
      <c r="I523" s="13"/>
      <c r="J523" s="13"/>
      <c r="K523" s="13">
        <v>129.922</v>
      </c>
      <c r="L523" s="13">
        <v>94.9</v>
      </c>
      <c r="M523" s="13">
        <v>1.212</v>
      </c>
      <c r="N523" s="13">
        <v>128.71</v>
      </c>
      <c r="O523" s="13">
        <v>0.05600000000000001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4">
        <v>849.2</v>
      </c>
      <c r="AF523" s="15">
        <f>C523+D523+F523+H523+J523+L523+P523+R523+T523+V523+Z523+AB523+AD523</f>
        <v>238.9</v>
      </c>
      <c r="AG523" s="13">
        <v>238.98800000000003</v>
      </c>
      <c r="AH523" s="16">
        <v>2006</v>
      </c>
      <c r="AI523" s="17" t="s">
        <v>28</v>
      </c>
      <c r="AL523" s="7"/>
    </row>
    <row r="524" spans="1:38" s="19" customFormat="1" ht="11.25">
      <c r="A524" s="11" t="s">
        <v>137</v>
      </c>
      <c r="B524" s="12" t="s">
        <v>29</v>
      </c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>
        <v>5.126</v>
      </c>
      <c r="V524" s="13"/>
      <c r="W524" s="13"/>
      <c r="X524" s="13"/>
      <c r="Y524" s="13"/>
      <c r="Z524" s="13"/>
      <c r="AA524" s="13"/>
      <c r="AB524" s="13"/>
      <c r="AC524" s="13"/>
      <c r="AD524" s="13"/>
      <c r="AE524" s="31">
        <v>18.8</v>
      </c>
      <c r="AF524" s="15">
        <f>C524+D524+F524+H524+J524+L524+P524+R524+T524+V524+Z524+AB524+AD524</f>
        <v>0</v>
      </c>
      <c r="AG524" s="13">
        <v>5.126</v>
      </c>
      <c r="AH524" s="16">
        <v>2006</v>
      </c>
      <c r="AI524" s="17" t="s">
        <v>28</v>
      </c>
      <c r="AL524" s="7"/>
    </row>
    <row r="525" spans="1:38" s="19" customFormat="1" ht="11.25">
      <c r="A525" s="11" t="s">
        <v>137</v>
      </c>
      <c r="B525" s="12" t="s">
        <v>30</v>
      </c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4">
        <v>3.8</v>
      </c>
      <c r="AF525" s="15">
        <f>C525+D525+F525+H525+J525+L525+P525+R525+T525+V525+Z525+AB525+AD525</f>
        <v>0</v>
      </c>
      <c r="AG525" s="13">
        <v>0</v>
      </c>
      <c r="AH525" s="16">
        <v>2006</v>
      </c>
      <c r="AI525" s="17" t="s">
        <v>28</v>
      </c>
      <c r="AL525" s="7"/>
    </row>
    <row r="526" spans="1:38" s="19" customFormat="1" ht="11.25">
      <c r="A526" s="11" t="s">
        <v>137</v>
      </c>
      <c r="B526" s="12" t="s">
        <v>31</v>
      </c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31">
        <v>8.3</v>
      </c>
      <c r="AF526" s="15">
        <f>C526+D526+F526+H526+J526+L526+P526+R526+T526+V526+Z526+AB526+AD526</f>
        <v>0</v>
      </c>
      <c r="AG526" s="13">
        <v>0</v>
      </c>
      <c r="AH526" s="16">
        <v>2006</v>
      </c>
      <c r="AI526" s="17" t="s">
        <v>28</v>
      </c>
      <c r="AL526" s="7"/>
    </row>
    <row r="527" spans="1:38" s="19" customFormat="1" ht="11.25">
      <c r="A527" s="11" t="s">
        <v>137</v>
      </c>
      <c r="B527" s="12" t="s">
        <v>32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31">
        <v>0</v>
      </c>
      <c r="AF527" s="15">
        <f>C527+D527+F527+H527+J527+L527+P527+R527+T527+V527+Z527+AB527+AD527</f>
        <v>0</v>
      </c>
      <c r="AG527" s="13">
        <v>0</v>
      </c>
      <c r="AH527" s="16">
        <v>2006</v>
      </c>
      <c r="AI527" s="17" t="s">
        <v>28</v>
      </c>
      <c r="AL527" s="7"/>
    </row>
    <row r="528" spans="1:36" s="19" customFormat="1" ht="11.25">
      <c r="A528" s="11" t="s">
        <v>138</v>
      </c>
      <c r="B528" s="12" t="s">
        <v>27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4">
        <v>2.8</v>
      </c>
      <c r="AF528" s="15">
        <f>C528+D528+F528+H528+J528+L528+P528+R528+T528+V528+Z528+AB528+AD528</f>
        <v>0</v>
      </c>
      <c r="AG528" s="13">
        <v>0</v>
      </c>
      <c r="AH528" s="16">
        <v>2006</v>
      </c>
      <c r="AI528" s="17" t="s">
        <v>28</v>
      </c>
      <c r="AJ528" s="7"/>
    </row>
    <row r="529" spans="1:36" s="19" customFormat="1" ht="11.25">
      <c r="A529" s="11" t="s">
        <v>138</v>
      </c>
      <c r="B529" s="12" t="s">
        <v>29</v>
      </c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4">
        <v>0</v>
      </c>
      <c r="AF529" s="15">
        <f>C529+D529+F529+H529+J529+L529+P529+R529+T529+V529+Z529+AB529+AD529</f>
        <v>0</v>
      </c>
      <c r="AG529" s="13">
        <v>0</v>
      </c>
      <c r="AH529" s="16">
        <v>2006</v>
      </c>
      <c r="AI529" s="17" t="s">
        <v>28</v>
      </c>
      <c r="AJ529" s="7"/>
    </row>
    <row r="530" spans="1:36" s="19" customFormat="1" ht="11.25">
      <c r="A530" s="11" t="s">
        <v>138</v>
      </c>
      <c r="B530" s="12" t="s">
        <v>30</v>
      </c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4">
        <v>0</v>
      </c>
      <c r="AF530" s="15">
        <f>C530+D530+F530+H530+J530+L530+P530+R530+T530+V530+Z530+AB530+AD530</f>
        <v>0</v>
      </c>
      <c r="AG530" s="13">
        <v>0</v>
      </c>
      <c r="AH530" s="16">
        <v>2006</v>
      </c>
      <c r="AI530" s="17" t="s">
        <v>28</v>
      </c>
      <c r="AJ530" s="7"/>
    </row>
    <row r="531" spans="1:36" s="19" customFormat="1" ht="11.25">
      <c r="A531" s="11" t="s">
        <v>138</v>
      </c>
      <c r="B531" s="12" t="s">
        <v>31</v>
      </c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4">
        <v>0</v>
      </c>
      <c r="AF531" s="15">
        <f>C531+D531+F531+H531+J531+L531+P531+R531+T531+V531+Z531+AB531+AD531</f>
        <v>0</v>
      </c>
      <c r="AG531" s="13">
        <v>0</v>
      </c>
      <c r="AH531" s="16">
        <v>2006</v>
      </c>
      <c r="AI531" s="17" t="s">
        <v>28</v>
      </c>
      <c r="AJ531" s="7"/>
    </row>
    <row r="532" spans="1:36" s="19" customFormat="1" ht="11.25">
      <c r="A532" s="11" t="s">
        <v>138</v>
      </c>
      <c r="B532" s="12" t="s">
        <v>32</v>
      </c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4">
        <v>0</v>
      </c>
      <c r="AF532" s="15">
        <f>C532+D532+F532+H532+J532+L532+P532+R532+T532+V532+Z532+AB532+AD532</f>
        <v>0</v>
      </c>
      <c r="AG532" s="13">
        <v>0</v>
      </c>
      <c r="AH532" s="16">
        <v>2006</v>
      </c>
      <c r="AI532" s="17" t="s">
        <v>28</v>
      </c>
      <c r="AJ532" s="7"/>
    </row>
    <row r="533" spans="1:38" s="7" customFormat="1" ht="11.25">
      <c r="A533" s="20" t="s">
        <v>139</v>
      </c>
      <c r="B533" s="18" t="s">
        <v>27</v>
      </c>
      <c r="C533" s="15"/>
      <c r="D533" s="15"/>
      <c r="E533" s="15"/>
      <c r="F533" s="15"/>
      <c r="G533" s="15"/>
      <c r="H533" s="15"/>
      <c r="I533" s="15"/>
      <c r="J533" s="15"/>
      <c r="K533" s="15"/>
      <c r="L533" s="15">
        <v>66.9</v>
      </c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4">
        <v>78.6</v>
      </c>
      <c r="AF533" s="15">
        <f>C533+D533+F533+H533+J533+L533+P533+R533+T533+V533+Z533+AB533+AD533</f>
        <v>66.9</v>
      </c>
      <c r="AG533" s="22">
        <v>64.53</v>
      </c>
      <c r="AH533" s="36">
        <v>2004</v>
      </c>
      <c r="AI533" s="36" t="s">
        <v>28</v>
      </c>
      <c r="AK533" s="19"/>
      <c r="AL533" s="19"/>
    </row>
    <row r="534" spans="1:38" s="7" customFormat="1" ht="11.25">
      <c r="A534" s="20" t="s">
        <v>139</v>
      </c>
      <c r="B534" s="23" t="s">
        <v>29</v>
      </c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4">
        <v>2.6</v>
      </c>
      <c r="AF534" s="15">
        <f>C534+D534+F534+H534+J534+L534+P534+R534+T534+V534+Z534+AB534+AD534</f>
        <v>0</v>
      </c>
      <c r="AG534" s="22">
        <v>2.442</v>
      </c>
      <c r="AH534" s="36">
        <v>2004</v>
      </c>
      <c r="AI534" s="36" t="s">
        <v>28</v>
      </c>
      <c r="AK534" s="19"/>
      <c r="AL534" s="19"/>
    </row>
    <row r="535" spans="1:38" s="7" customFormat="1" ht="11.25">
      <c r="A535" s="20" t="s">
        <v>139</v>
      </c>
      <c r="B535" s="12" t="s">
        <v>30</v>
      </c>
      <c r="C535" s="15"/>
      <c r="D535" s="15"/>
      <c r="E535" s="15"/>
      <c r="F535" s="15"/>
      <c r="G535" s="15"/>
      <c r="H535" s="15"/>
      <c r="I535" s="15">
        <v>18.45</v>
      </c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4">
        <v>16</v>
      </c>
      <c r="AF535" s="15">
        <f>C535+D535+F535+H535+J535+L535+P535+R535+T535+V535+Z535+AB535+AD535</f>
        <v>0</v>
      </c>
      <c r="AG535" s="22">
        <f>E535+G535+O535+K535+I535+W535+Q535+AA535+AC535</f>
        <v>18.45</v>
      </c>
      <c r="AH535" s="36">
        <v>2004</v>
      </c>
      <c r="AI535" s="36" t="s">
        <v>28</v>
      </c>
      <c r="AK535" s="19"/>
      <c r="AL535" s="19"/>
    </row>
    <row r="536" spans="1:38" s="7" customFormat="1" ht="11.25">
      <c r="A536" s="20" t="s">
        <v>139</v>
      </c>
      <c r="B536" s="23" t="s">
        <v>31</v>
      </c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>
        <f>Y536+X536</f>
        <v>0.36</v>
      </c>
      <c r="X536" s="15"/>
      <c r="Y536" s="15">
        <v>0.36</v>
      </c>
      <c r="Z536" s="15">
        <v>0.4</v>
      </c>
      <c r="AA536" s="15"/>
      <c r="AB536" s="15"/>
      <c r="AC536" s="15"/>
      <c r="AD536" s="15"/>
      <c r="AE536" s="14">
        <v>2.6</v>
      </c>
      <c r="AF536" s="15">
        <f>C536+D536+F536+H536+J536+L536+P536+R536+T536+V536+Z536+AB536+AD536</f>
        <v>0.4</v>
      </c>
      <c r="AG536" s="22">
        <f>E536+G536+O536+K536+I536+W536+Q536+AA536+AC536</f>
        <v>0.36</v>
      </c>
      <c r="AH536" s="36">
        <v>2004</v>
      </c>
      <c r="AI536" s="36" t="s">
        <v>28</v>
      </c>
      <c r="AK536" s="19"/>
      <c r="AL536" s="19"/>
    </row>
    <row r="537" spans="1:38" s="7" customFormat="1" ht="11.25">
      <c r="A537" s="20" t="s">
        <v>139</v>
      </c>
      <c r="B537" s="23" t="s">
        <v>32</v>
      </c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4">
        <v>0</v>
      </c>
      <c r="AF537" s="15">
        <f>C537+D537+F537+H537+J537+L537+P537+R537+T537+V537+Z537+AB537+AD537</f>
        <v>0</v>
      </c>
      <c r="AG537" s="22">
        <v>0</v>
      </c>
      <c r="AH537" s="36">
        <v>2004</v>
      </c>
      <c r="AI537" s="36" t="s">
        <v>28</v>
      </c>
      <c r="AK537" s="19"/>
      <c r="AL537" s="19"/>
    </row>
    <row r="538" spans="1:36" s="7" customFormat="1" ht="11.25">
      <c r="A538" s="25" t="s">
        <v>140</v>
      </c>
      <c r="B538" s="18" t="s">
        <v>27</v>
      </c>
      <c r="C538" s="15"/>
      <c r="D538" s="15"/>
      <c r="E538" s="15"/>
      <c r="F538" s="15"/>
      <c r="G538" s="15"/>
      <c r="H538" s="15"/>
      <c r="I538" s="15"/>
      <c r="J538" s="15"/>
      <c r="K538" s="15">
        <v>0.92</v>
      </c>
      <c r="L538" s="15">
        <v>1.7</v>
      </c>
      <c r="M538" s="15"/>
      <c r="N538" s="15">
        <v>0.92</v>
      </c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4">
        <v>2</v>
      </c>
      <c r="AF538" s="15">
        <f>C538+D538+F538+H538+J538+L538+P538+R538+T538+V538+Z538+AB538+AD538</f>
        <v>1.7</v>
      </c>
      <c r="AG538" s="22">
        <f>E538+G538+I538+K538+O538+Q538+S538+U538+W538+AA538+AC538</f>
        <v>0.92</v>
      </c>
      <c r="AH538" s="36">
        <v>2005</v>
      </c>
      <c r="AI538" s="36" t="s">
        <v>28</v>
      </c>
      <c r="AJ538" s="19"/>
    </row>
    <row r="539" spans="1:36" s="7" customFormat="1" ht="11.25">
      <c r="A539" s="25" t="s">
        <v>140</v>
      </c>
      <c r="B539" s="23" t="s">
        <v>29</v>
      </c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4">
        <v>0</v>
      </c>
      <c r="AF539" s="15">
        <f>C539+D539+F539+H539+J539+L539+P539+R539+T539+V539+Z539+AB539+AD539</f>
        <v>0</v>
      </c>
      <c r="AG539" s="22">
        <f>E539+G539+I539+K539+O539+Q539+S539+U539+W539+AA539+AC539</f>
        <v>0</v>
      </c>
      <c r="AH539" s="36">
        <v>2005</v>
      </c>
      <c r="AI539" s="36" t="s">
        <v>28</v>
      </c>
      <c r="AJ539" s="19"/>
    </row>
    <row r="540" spans="1:36" s="7" customFormat="1" ht="11.25">
      <c r="A540" s="25" t="s">
        <v>140</v>
      </c>
      <c r="B540" s="12" t="s">
        <v>30</v>
      </c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4">
        <v>0</v>
      </c>
      <c r="AF540" s="15">
        <f>C540+D540+F540+H540+J540+L540+P540+R540+T540+V540+Z540+AB540+AD540</f>
        <v>0</v>
      </c>
      <c r="AG540" s="22">
        <f>E540+G540+I540+K540+O540+Q540+S540+U540+W540+AA540+AC540</f>
        <v>0</v>
      </c>
      <c r="AH540" s="36">
        <v>2005</v>
      </c>
      <c r="AI540" s="36" t="s">
        <v>28</v>
      </c>
      <c r="AJ540" s="19"/>
    </row>
    <row r="541" spans="1:36" s="7" customFormat="1" ht="11.25">
      <c r="A541" s="25" t="s">
        <v>140</v>
      </c>
      <c r="B541" s="23" t="s">
        <v>31</v>
      </c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>
        <f>X541+Y541</f>
        <v>0.006</v>
      </c>
      <c r="X541" s="15">
        <v>0.006</v>
      </c>
      <c r="Y541" s="15"/>
      <c r="Z541" s="15"/>
      <c r="AA541" s="15"/>
      <c r="AB541" s="15"/>
      <c r="AC541" s="15"/>
      <c r="AD541" s="15"/>
      <c r="AE541" s="14">
        <v>0</v>
      </c>
      <c r="AF541" s="15">
        <f>C541+D541+F541+H541+J541+L541+P541+R541+T541+V541+Z541+AB541+AD541</f>
        <v>0</v>
      </c>
      <c r="AG541" s="22">
        <f>E541+G541+I541+K541+O541+Q541+S541+U541+W541+AA541+AC541</f>
        <v>0.006</v>
      </c>
      <c r="AH541" s="36">
        <v>2005</v>
      </c>
      <c r="AI541" s="36" t="s">
        <v>28</v>
      </c>
      <c r="AJ541" s="19"/>
    </row>
    <row r="542" spans="1:36" s="7" customFormat="1" ht="11.25">
      <c r="A542" s="25" t="s">
        <v>140</v>
      </c>
      <c r="B542" s="23" t="s">
        <v>32</v>
      </c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4">
        <v>0</v>
      </c>
      <c r="AF542" s="15">
        <f>C542+D542+F542+H542+J542+L542+P542+R542+T542+V542+Z542+AB542+AD542</f>
        <v>0</v>
      </c>
      <c r="AG542" s="22">
        <f>E542+G542+I542+K542+O542+Q542+S542+U542+W542+AA542+AC542</f>
        <v>0</v>
      </c>
      <c r="AH542" s="36">
        <v>2005</v>
      </c>
      <c r="AI542" s="36" t="s">
        <v>28</v>
      </c>
      <c r="AJ542" s="19"/>
    </row>
    <row r="543" spans="1:36" s="19" customFormat="1" ht="11.25">
      <c r="A543" s="11" t="s">
        <v>141</v>
      </c>
      <c r="B543" s="12" t="s">
        <v>27</v>
      </c>
      <c r="C543" s="13"/>
      <c r="D543" s="13">
        <v>5</v>
      </c>
      <c r="E543" s="13"/>
      <c r="F543" s="13"/>
      <c r="G543" s="13"/>
      <c r="H543" s="13"/>
      <c r="I543" s="13"/>
      <c r="J543" s="13"/>
      <c r="K543" s="13">
        <v>135.028</v>
      </c>
      <c r="L543" s="13">
        <v>5</v>
      </c>
      <c r="M543" s="13"/>
      <c r="N543" s="13">
        <v>135.028</v>
      </c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4">
        <v>445.6</v>
      </c>
      <c r="AF543" s="15">
        <f>C543+D543+F543+H543+J543+L543+P543+R543+T543+V543+Z543+AB543+AD543</f>
        <v>10</v>
      </c>
      <c r="AG543" s="13">
        <v>135.028</v>
      </c>
      <c r="AH543" s="16">
        <v>2006</v>
      </c>
      <c r="AI543" s="17" t="s">
        <v>28</v>
      </c>
      <c r="AJ543" s="7"/>
    </row>
    <row r="544" spans="1:36" s="19" customFormat="1" ht="11.25">
      <c r="A544" s="11" t="s">
        <v>141</v>
      </c>
      <c r="B544" s="12" t="s">
        <v>29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>
        <v>0.044000000000000004</v>
      </c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4">
        <v>35.1</v>
      </c>
      <c r="AF544" s="15">
        <f>C544+D544+F544+H544+J544+L544+P544+R544+T544+V544+Z544+AB544+AD544</f>
        <v>0</v>
      </c>
      <c r="AG544" s="13">
        <v>0.044000000000000004</v>
      </c>
      <c r="AH544" s="16">
        <v>2006</v>
      </c>
      <c r="AI544" s="17" t="s">
        <v>28</v>
      </c>
      <c r="AJ544" s="7"/>
    </row>
    <row r="545" spans="1:36" s="19" customFormat="1" ht="11.25">
      <c r="A545" s="11" t="s">
        <v>141</v>
      </c>
      <c r="B545" s="12" t="s">
        <v>30</v>
      </c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4">
        <v>0</v>
      </c>
      <c r="AF545" s="15">
        <f>C545+D545+F545+H545+J545+L545+P545+R545+T545+V545+Z545+AB545+AD545</f>
        <v>0</v>
      </c>
      <c r="AG545" s="13">
        <v>0</v>
      </c>
      <c r="AH545" s="16">
        <v>2006</v>
      </c>
      <c r="AI545" s="17" t="s">
        <v>28</v>
      </c>
      <c r="AJ545" s="7"/>
    </row>
    <row r="546" spans="1:36" s="19" customFormat="1" ht="11.25">
      <c r="A546" s="11" t="s">
        <v>141</v>
      </c>
      <c r="B546" s="12" t="s">
        <v>31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>
        <f>X546+Y546</f>
        <v>12.168000000000001</v>
      </c>
      <c r="X546" s="13">
        <v>12.168000000000001</v>
      </c>
      <c r="Y546" s="13"/>
      <c r="Z546" s="13">
        <v>2.2</v>
      </c>
      <c r="AA546" s="13"/>
      <c r="AB546" s="13"/>
      <c r="AC546" s="13"/>
      <c r="AD546" s="13"/>
      <c r="AE546" s="14">
        <v>4.1</v>
      </c>
      <c r="AF546" s="15">
        <f>C546+D546+F546+H546+J546+L546+P546+R546+T546+V546+Z546+AB546+AD546</f>
        <v>2.2</v>
      </c>
      <c r="AG546" s="13">
        <v>12.168000000000001</v>
      </c>
      <c r="AH546" s="16">
        <v>2006</v>
      </c>
      <c r="AI546" s="17" t="s">
        <v>28</v>
      </c>
      <c r="AJ546" s="7"/>
    </row>
    <row r="547" spans="1:36" s="19" customFormat="1" ht="11.25">
      <c r="A547" s="11" t="s">
        <v>141</v>
      </c>
      <c r="B547" s="12" t="s">
        <v>32</v>
      </c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4">
        <v>3</v>
      </c>
      <c r="AF547" s="15">
        <f>C547+D547+F547+H547+J547+L547+P547+R547+T547+V547+Z547+AB547+AD547</f>
        <v>0</v>
      </c>
      <c r="AG547" s="13">
        <v>0</v>
      </c>
      <c r="AH547" s="16">
        <v>2006</v>
      </c>
      <c r="AI547" s="17" t="s">
        <v>28</v>
      </c>
      <c r="AJ547" s="7"/>
    </row>
    <row r="548" spans="1:37" s="19" customFormat="1" ht="11.25">
      <c r="A548" s="11" t="s">
        <v>142</v>
      </c>
      <c r="B548" s="12" t="s">
        <v>27</v>
      </c>
      <c r="C548" s="13">
        <v>12.1</v>
      </c>
      <c r="D548" s="13">
        <v>70.3</v>
      </c>
      <c r="E548" s="13"/>
      <c r="F548" s="13"/>
      <c r="G548" s="13"/>
      <c r="H548" s="13"/>
      <c r="I548" s="13"/>
      <c r="J548" s="13"/>
      <c r="K548" s="13">
        <v>120</v>
      </c>
      <c r="L548" s="13"/>
      <c r="M548" s="13"/>
      <c r="N548" s="13">
        <v>120</v>
      </c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4">
        <v>456.8</v>
      </c>
      <c r="AF548" s="15">
        <f>C548+D548+F548+H548+J548+L548+P548+R548+T548+V548+Z548+AB548+AD548</f>
        <v>82.39999999999999</v>
      </c>
      <c r="AG548" s="13">
        <v>120</v>
      </c>
      <c r="AH548" s="16">
        <v>2006</v>
      </c>
      <c r="AI548" s="17" t="s">
        <v>28</v>
      </c>
      <c r="AJ548" s="7"/>
      <c r="AK548" s="7"/>
    </row>
    <row r="549" spans="1:37" s="19" customFormat="1" ht="11.25">
      <c r="A549" s="11" t="s">
        <v>142</v>
      </c>
      <c r="B549" s="12" t="s">
        <v>29</v>
      </c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4">
        <v>2.2</v>
      </c>
      <c r="AF549" s="15">
        <f>C549+D549+F549+H549+J549+L549+P549+R549+T549+V549+Z549+AB549+AD549</f>
        <v>0</v>
      </c>
      <c r="AG549" s="13">
        <v>0</v>
      </c>
      <c r="AH549" s="16">
        <v>2006</v>
      </c>
      <c r="AI549" s="17" t="s">
        <v>28</v>
      </c>
      <c r="AJ549" s="7"/>
      <c r="AK549" s="7"/>
    </row>
    <row r="550" spans="1:37" s="19" customFormat="1" ht="11.25">
      <c r="A550" s="11" t="s">
        <v>142</v>
      </c>
      <c r="B550" s="12" t="s">
        <v>30</v>
      </c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4">
        <v>2</v>
      </c>
      <c r="AF550" s="15">
        <f>C550+D550+F550+H550+J550+L550+P550+R550+T550+V550+Z550+AB550+AD550</f>
        <v>0</v>
      </c>
      <c r="AG550" s="13">
        <v>0</v>
      </c>
      <c r="AH550" s="16">
        <v>2006</v>
      </c>
      <c r="AI550" s="17" t="s">
        <v>28</v>
      </c>
      <c r="AJ550" s="7"/>
      <c r="AK550" s="7"/>
    </row>
    <row r="551" spans="1:37" s="19" customFormat="1" ht="11.25">
      <c r="A551" s="11" t="s">
        <v>142</v>
      </c>
      <c r="B551" s="12" t="s">
        <v>31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>
        <f>X551+Y551</f>
        <v>1.8</v>
      </c>
      <c r="X551" s="13">
        <v>0.48</v>
      </c>
      <c r="Y551" s="13">
        <v>1.32</v>
      </c>
      <c r="Z551" s="13"/>
      <c r="AA551" s="13"/>
      <c r="AB551" s="13"/>
      <c r="AC551" s="13"/>
      <c r="AD551" s="13"/>
      <c r="AE551" s="14">
        <v>3</v>
      </c>
      <c r="AF551" s="15">
        <f>C551+D551+F551+H551+J551+L551+P551+R551+T551+V551+Z551+AB551+AD551</f>
        <v>0</v>
      </c>
      <c r="AG551" s="13">
        <v>1.8</v>
      </c>
      <c r="AH551" s="16">
        <v>2006</v>
      </c>
      <c r="AI551" s="17" t="s">
        <v>28</v>
      </c>
      <c r="AJ551" s="7"/>
      <c r="AK551" s="7"/>
    </row>
    <row r="552" spans="1:37" s="19" customFormat="1" ht="11.25">
      <c r="A552" s="11" t="s">
        <v>142</v>
      </c>
      <c r="B552" s="12" t="s">
        <v>32</v>
      </c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4">
        <v>0</v>
      </c>
      <c r="AF552" s="15">
        <f>C552+D552+F552+H552+J552+L552+P552+R552+T552+V552+Z552+AB552+AD552</f>
        <v>0</v>
      </c>
      <c r="AG552" s="13">
        <v>0</v>
      </c>
      <c r="AH552" s="16">
        <v>2006</v>
      </c>
      <c r="AI552" s="17" t="s">
        <v>28</v>
      </c>
      <c r="AJ552" s="7"/>
      <c r="AK552" s="7"/>
    </row>
    <row r="553" spans="1:38" s="7" customFormat="1" ht="11.25">
      <c r="A553" s="20" t="s">
        <v>143</v>
      </c>
      <c r="B553" s="18" t="s">
        <v>27</v>
      </c>
      <c r="C553" s="15"/>
      <c r="D553" s="15"/>
      <c r="E553" s="15"/>
      <c r="F553" s="15"/>
      <c r="G553" s="15"/>
      <c r="H553" s="15"/>
      <c r="I553" s="15"/>
      <c r="J553" s="15"/>
      <c r="K553" s="15">
        <f>M553+N553</f>
        <v>0.11399999999999999</v>
      </c>
      <c r="L553" s="15">
        <v>35.1</v>
      </c>
      <c r="M553" s="15"/>
      <c r="N553" s="15">
        <v>0.11399999999999999</v>
      </c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4">
        <v>41.3</v>
      </c>
      <c r="AF553" s="15">
        <f>C553+D553+F553+H553+J553+L553+P553+R553+T553+V553+Z553+AB553+AD553</f>
        <v>35.1</v>
      </c>
      <c r="AG553" s="22">
        <f>E553+G553+I553+K553+O553+Q553+S553+U553+W553+AA553+AC553</f>
        <v>0.11399999999999999</v>
      </c>
      <c r="AH553" s="16">
        <v>2006</v>
      </c>
      <c r="AI553" s="36" t="s">
        <v>28</v>
      </c>
      <c r="AJ553" s="19"/>
      <c r="AL553" s="19"/>
    </row>
    <row r="554" spans="1:38" s="7" customFormat="1" ht="11.25">
      <c r="A554" s="20" t="s">
        <v>143</v>
      </c>
      <c r="B554" s="23" t="s">
        <v>29</v>
      </c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4">
        <v>0</v>
      </c>
      <c r="AF554" s="15">
        <f>C554+D554+F554+H554+J554+L554+P554+R554+T554+V554+Z554+AB554+AD554</f>
        <v>0</v>
      </c>
      <c r="AG554" s="22">
        <f>E554+G554+I554+K554+O554+Q554+S554+U554+W554+AA554+AC554</f>
        <v>0</v>
      </c>
      <c r="AH554" s="16">
        <v>2006</v>
      </c>
      <c r="AI554" s="36" t="s">
        <v>28</v>
      </c>
      <c r="AJ554" s="19"/>
      <c r="AL554" s="19"/>
    </row>
    <row r="555" spans="1:38" s="7" customFormat="1" ht="11.25">
      <c r="A555" s="20" t="s">
        <v>143</v>
      </c>
      <c r="B555" s="12" t="s">
        <v>30</v>
      </c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4">
        <v>0</v>
      </c>
      <c r="AF555" s="15">
        <f>C555+D555+F555+H555+J555+L555+P555+R555+T555+V555+Z555+AB555+AD555</f>
        <v>0</v>
      </c>
      <c r="AG555" s="22">
        <f>E555+G555+I555+K555+O555+Q555+S555+U555+W555+AA555+AC555</f>
        <v>0</v>
      </c>
      <c r="AH555" s="16">
        <v>2006</v>
      </c>
      <c r="AI555" s="36" t="s">
        <v>28</v>
      </c>
      <c r="AJ555" s="19"/>
      <c r="AL555" s="19"/>
    </row>
    <row r="556" spans="1:38" s="7" customFormat="1" ht="11.25">
      <c r="A556" s="20" t="s">
        <v>143</v>
      </c>
      <c r="B556" s="23" t="s">
        <v>31</v>
      </c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4">
        <v>0</v>
      </c>
      <c r="AF556" s="15">
        <f>C556+D556+F556+H556+J556+L556+P556+R556+T556+V556+Z556+AB556+AD556</f>
        <v>0</v>
      </c>
      <c r="AG556" s="22">
        <f>E556+G556+I556+K556+O556+Q556+S556+U556+W556+AA556+AC556</f>
        <v>0</v>
      </c>
      <c r="AH556" s="16">
        <v>2006</v>
      </c>
      <c r="AI556" s="36" t="s">
        <v>28</v>
      </c>
      <c r="AJ556" s="19"/>
      <c r="AL556" s="19"/>
    </row>
    <row r="557" spans="1:38" s="7" customFormat="1" ht="11.25">
      <c r="A557" s="20" t="s">
        <v>143</v>
      </c>
      <c r="B557" s="23" t="s">
        <v>32</v>
      </c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4">
        <v>0</v>
      </c>
      <c r="AF557" s="15">
        <f>C557+D557+F557+H557+J557+L557+P557+R557+T557+V557+Z557+AB557+AD557</f>
        <v>0</v>
      </c>
      <c r="AG557" s="22">
        <f>E557+G557+I557+K557+O557+Q557+S557+U557+W557+AA557+AC557</f>
        <v>0</v>
      </c>
      <c r="AH557" s="16">
        <v>2006</v>
      </c>
      <c r="AI557" s="36" t="s">
        <v>28</v>
      </c>
      <c r="AJ557" s="19"/>
      <c r="AL557" s="19"/>
    </row>
    <row r="558" spans="1:37" s="19" customFormat="1" ht="11.25">
      <c r="A558" s="11" t="s">
        <v>144</v>
      </c>
      <c r="B558" s="12" t="s">
        <v>27</v>
      </c>
      <c r="C558" s="13"/>
      <c r="D558" s="13"/>
      <c r="E558" s="13"/>
      <c r="F558" s="13"/>
      <c r="G558" s="13"/>
      <c r="H558" s="13"/>
      <c r="I558" s="13"/>
      <c r="J558" s="13"/>
      <c r="K558" s="13">
        <v>0.19</v>
      </c>
      <c r="L558" s="13">
        <v>20.9</v>
      </c>
      <c r="M558" s="13"/>
      <c r="N558" s="13">
        <v>0.19</v>
      </c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4">
        <v>24.6</v>
      </c>
      <c r="AF558" s="15">
        <f>C558+D558+F558+H558+J558+L558+P558+R558+T558+V558+Z558+AB558+AD558</f>
        <v>20.9</v>
      </c>
      <c r="AG558" s="13">
        <v>0.19</v>
      </c>
      <c r="AH558" s="16">
        <v>2006</v>
      </c>
      <c r="AI558" s="17" t="s">
        <v>28</v>
      </c>
      <c r="AJ558" s="7"/>
      <c r="AK558" s="7"/>
    </row>
    <row r="559" spans="1:37" s="19" customFormat="1" ht="11.25">
      <c r="A559" s="11" t="s">
        <v>144</v>
      </c>
      <c r="B559" s="12" t="s">
        <v>29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4">
        <v>0</v>
      </c>
      <c r="AF559" s="15">
        <f>C559+D559+F559+H559+J559+L559+P559+R559+T559+V559+Z559+AB559+AD559</f>
        <v>0</v>
      </c>
      <c r="AG559" s="13">
        <v>0</v>
      </c>
      <c r="AH559" s="16">
        <v>2006</v>
      </c>
      <c r="AI559" s="17" t="s">
        <v>28</v>
      </c>
      <c r="AJ559" s="7"/>
      <c r="AK559" s="7"/>
    </row>
    <row r="560" spans="1:37" s="19" customFormat="1" ht="11.25">
      <c r="A560" s="11" t="s">
        <v>144</v>
      </c>
      <c r="B560" s="12" t="s">
        <v>30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4">
        <v>0</v>
      </c>
      <c r="AF560" s="15">
        <f>C560+D560+F560+H560+J560+L560+P560+R560+T560+V560+Z560+AB560+AD560</f>
        <v>0</v>
      </c>
      <c r="AG560" s="13">
        <v>0</v>
      </c>
      <c r="AH560" s="16">
        <v>2006</v>
      </c>
      <c r="AI560" s="17" t="s">
        <v>28</v>
      </c>
      <c r="AJ560" s="7"/>
      <c r="AK560" s="7"/>
    </row>
    <row r="561" spans="1:37" s="19" customFormat="1" ht="11.25">
      <c r="A561" s="11" t="s">
        <v>144</v>
      </c>
      <c r="B561" s="12" t="s">
        <v>31</v>
      </c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>
        <f>X561+Y561</f>
        <v>0.048</v>
      </c>
      <c r="X561" s="13"/>
      <c r="Y561" s="13">
        <v>0.048</v>
      </c>
      <c r="Z561" s="13"/>
      <c r="AA561" s="13"/>
      <c r="AB561" s="13"/>
      <c r="AC561" s="13"/>
      <c r="AD561" s="13"/>
      <c r="AE561" s="14">
        <v>0.6</v>
      </c>
      <c r="AF561" s="15">
        <f>C561+D561+F561+H561+J561+L561+P561+R561+T561+V561+Z561+AB561+AD561</f>
        <v>0</v>
      </c>
      <c r="AG561" s="13">
        <v>0.048</v>
      </c>
      <c r="AH561" s="16">
        <v>2006</v>
      </c>
      <c r="AI561" s="17" t="s">
        <v>28</v>
      </c>
      <c r="AJ561" s="7"/>
      <c r="AK561" s="7"/>
    </row>
    <row r="562" spans="1:37" s="19" customFormat="1" ht="11.25">
      <c r="A562" s="11" t="s">
        <v>144</v>
      </c>
      <c r="B562" s="12" t="s">
        <v>32</v>
      </c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4">
        <v>0</v>
      </c>
      <c r="AF562" s="15">
        <f>C562+D562+F562+H562+J562+L562+P562+R562+T562+V562+Z562+AB562+AD562</f>
        <v>0</v>
      </c>
      <c r="AG562" s="13">
        <v>0</v>
      </c>
      <c r="AH562" s="16">
        <v>2006</v>
      </c>
      <c r="AI562" s="17" t="s">
        <v>28</v>
      </c>
      <c r="AJ562" s="7"/>
      <c r="AK562" s="7"/>
    </row>
    <row r="563" spans="1:38" s="19" customFormat="1" ht="11.25">
      <c r="A563" s="20" t="s">
        <v>145</v>
      </c>
      <c r="B563" s="12" t="s">
        <v>27</v>
      </c>
      <c r="C563" s="13"/>
      <c r="D563" s="13">
        <v>100</v>
      </c>
      <c r="E563" s="13"/>
      <c r="F563" s="13"/>
      <c r="G563" s="13">
        <v>10</v>
      </c>
      <c r="H563" s="13"/>
      <c r="I563" s="13"/>
      <c r="J563" s="13"/>
      <c r="K563" s="13">
        <v>506.28200000000004</v>
      </c>
      <c r="L563" s="13">
        <v>146.5</v>
      </c>
      <c r="M563" s="13">
        <v>225.22</v>
      </c>
      <c r="N563" s="13">
        <v>281.062</v>
      </c>
      <c r="O563" s="13">
        <v>24.96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4">
        <v>2224.6</v>
      </c>
      <c r="AF563" s="15">
        <f>C563+D563+F563+H563+J563+L563+P563+R563+T563+V563+Z563+AB563+AD563</f>
        <v>246.5</v>
      </c>
      <c r="AG563" s="13">
        <v>541.242</v>
      </c>
      <c r="AH563" s="16">
        <v>2006</v>
      </c>
      <c r="AI563" s="17" t="s">
        <v>28</v>
      </c>
      <c r="AL563" s="7"/>
    </row>
    <row r="564" spans="1:38" s="19" customFormat="1" ht="11.25">
      <c r="A564" s="20" t="s">
        <v>145</v>
      </c>
      <c r="B564" s="12" t="s">
        <v>29</v>
      </c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4">
        <v>0</v>
      </c>
      <c r="AF564" s="15">
        <f>C564+D564+F564+H564+J564+L564+P564+R564+T564+V564+Z564+AB564+AD564</f>
        <v>0</v>
      </c>
      <c r="AG564" s="13">
        <v>0</v>
      </c>
      <c r="AH564" s="16">
        <v>2006</v>
      </c>
      <c r="AI564" s="17" t="s">
        <v>28</v>
      </c>
      <c r="AL564" s="7"/>
    </row>
    <row r="565" spans="1:38" s="19" customFormat="1" ht="11.25">
      <c r="A565" s="20" t="s">
        <v>145</v>
      </c>
      <c r="B565" s="12" t="s">
        <v>30</v>
      </c>
      <c r="C565" s="13"/>
      <c r="D565" s="13"/>
      <c r="E565" s="13"/>
      <c r="F565" s="13"/>
      <c r="G565" s="13"/>
      <c r="H565" s="13"/>
      <c r="I565" s="13">
        <v>56</v>
      </c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4">
        <v>416.9</v>
      </c>
      <c r="AF565" s="15">
        <f>C565+D565+F565+H565+J565+L565+P565+R565+T565+V565+Z565+AB565+AD565</f>
        <v>0</v>
      </c>
      <c r="AG565" s="13">
        <v>56</v>
      </c>
      <c r="AH565" s="16">
        <v>2006</v>
      </c>
      <c r="AI565" s="17" t="s">
        <v>28</v>
      </c>
      <c r="AL565" s="7"/>
    </row>
    <row r="566" spans="1:38" s="19" customFormat="1" ht="11.25">
      <c r="A566" s="20" t="s">
        <v>145</v>
      </c>
      <c r="B566" s="12" t="s">
        <v>31</v>
      </c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>
        <f>X566+Y566</f>
        <v>78</v>
      </c>
      <c r="X566" s="13">
        <v>13.2</v>
      </c>
      <c r="Y566" s="13">
        <v>64.8</v>
      </c>
      <c r="Z566" s="13">
        <v>118.2</v>
      </c>
      <c r="AA566" s="13"/>
      <c r="AB566" s="13"/>
      <c r="AC566" s="13"/>
      <c r="AD566" s="13"/>
      <c r="AE566" s="14">
        <v>188.6</v>
      </c>
      <c r="AF566" s="15">
        <f>C566+D566+F566+H566+J566+L566+P566+R566+T566+V566+Z566+AB566+AD566</f>
        <v>118.2</v>
      </c>
      <c r="AG566" s="13">
        <v>78</v>
      </c>
      <c r="AH566" s="16">
        <v>2006</v>
      </c>
      <c r="AI566" s="17" t="s">
        <v>28</v>
      </c>
      <c r="AL566" s="7"/>
    </row>
    <row r="567" spans="1:38" s="19" customFormat="1" ht="11.25">
      <c r="A567" s="20" t="s">
        <v>145</v>
      </c>
      <c r="B567" s="12" t="s">
        <v>32</v>
      </c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4">
        <v>0</v>
      </c>
      <c r="AF567" s="15">
        <f>C567+D567+F567+H567+J567+L567+P567+R567+T567+V567+Z567+AB567+AD567</f>
        <v>0</v>
      </c>
      <c r="AG567" s="13">
        <v>0</v>
      </c>
      <c r="AH567" s="16">
        <v>2006</v>
      </c>
      <c r="AI567" s="17" t="s">
        <v>28</v>
      </c>
      <c r="AL567" s="7"/>
    </row>
    <row r="568" spans="1:38" s="19" customFormat="1" ht="11.25">
      <c r="A568" s="11" t="s">
        <v>146</v>
      </c>
      <c r="B568" s="12" t="s">
        <v>27</v>
      </c>
      <c r="C568" s="13"/>
      <c r="D568" s="13"/>
      <c r="E568" s="13"/>
      <c r="F568" s="13"/>
      <c r="G568" s="13"/>
      <c r="H568" s="13"/>
      <c r="I568" s="13"/>
      <c r="J568" s="13"/>
      <c r="K568" s="13">
        <v>453.67</v>
      </c>
      <c r="L568" s="13"/>
      <c r="M568" s="13"/>
      <c r="N568" s="13">
        <v>453.67</v>
      </c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4">
        <v>6082.1</v>
      </c>
      <c r="AF568" s="15">
        <f>C568+D568+F568+H568+J568+L568+P568+R568+T568+V568+Z568+AB568+AD568</f>
        <v>0</v>
      </c>
      <c r="AG568" s="13">
        <v>453.67</v>
      </c>
      <c r="AH568" s="16">
        <v>2006</v>
      </c>
      <c r="AI568" s="17" t="s">
        <v>28</v>
      </c>
      <c r="AJ568" s="7"/>
      <c r="AK568" s="7"/>
      <c r="AL568" s="7"/>
    </row>
    <row r="569" spans="1:38" s="19" customFormat="1" ht="11.25">
      <c r="A569" s="11" t="s">
        <v>146</v>
      </c>
      <c r="B569" s="12" t="s">
        <v>29</v>
      </c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4">
        <v>7.5</v>
      </c>
      <c r="AF569" s="15">
        <f>C569+D569+F569+H569+J569+L569+P569+R569+T569+V569+Z569+AB569+AD569</f>
        <v>0</v>
      </c>
      <c r="AG569" s="13">
        <v>0</v>
      </c>
      <c r="AH569" s="16">
        <v>2006</v>
      </c>
      <c r="AI569" s="17" t="s">
        <v>28</v>
      </c>
      <c r="AJ569" s="7"/>
      <c r="AK569" s="7"/>
      <c r="AL569" s="7"/>
    </row>
    <row r="570" spans="1:38" s="19" customFormat="1" ht="11.25">
      <c r="A570" s="11" t="s">
        <v>146</v>
      </c>
      <c r="B570" s="12" t="s">
        <v>30</v>
      </c>
      <c r="C570" s="13"/>
      <c r="D570" s="13"/>
      <c r="E570" s="13"/>
      <c r="F570" s="13"/>
      <c r="G570" s="13"/>
      <c r="H570" s="13"/>
      <c r="I570" s="13"/>
      <c r="J570" s="13">
        <v>271.8</v>
      </c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4">
        <v>271.7</v>
      </c>
      <c r="AF570" s="15">
        <f>C570+D570+F570+H570+J570+L570+P570+R570+T570+V570+Z570+AB570+AD570</f>
        <v>271.8</v>
      </c>
      <c r="AG570" s="13">
        <v>0</v>
      </c>
      <c r="AH570" s="16">
        <v>2006</v>
      </c>
      <c r="AI570" s="17" t="s">
        <v>28</v>
      </c>
      <c r="AJ570" s="7"/>
      <c r="AK570" s="7"/>
      <c r="AL570" s="7"/>
    </row>
    <row r="571" spans="1:38" s="19" customFormat="1" ht="11.25">
      <c r="A571" s="11" t="s">
        <v>146</v>
      </c>
      <c r="B571" s="12" t="s">
        <v>31</v>
      </c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>
        <v>464.37</v>
      </c>
      <c r="X571" s="13">
        <v>323.30400000000003</v>
      </c>
      <c r="Y571" s="13">
        <v>141.066</v>
      </c>
      <c r="Z571" s="13"/>
      <c r="AA571" s="13"/>
      <c r="AB571" s="13"/>
      <c r="AC571" s="13"/>
      <c r="AD571" s="13"/>
      <c r="AE571" s="14">
        <v>183</v>
      </c>
      <c r="AF571" s="15">
        <f>C571+D571+F571+H571+J571+L571+P571+R571+T571+V571+Z571+AB571+AD571</f>
        <v>0</v>
      </c>
      <c r="AG571" s="13">
        <v>464.37</v>
      </c>
      <c r="AH571" s="16">
        <v>2006</v>
      </c>
      <c r="AI571" s="17" t="s">
        <v>28</v>
      </c>
      <c r="AJ571" s="24"/>
      <c r="AK571" s="7"/>
      <c r="AL571" s="7"/>
    </row>
    <row r="572" spans="1:38" s="19" customFormat="1" ht="11.25">
      <c r="A572" s="11" t="s">
        <v>146</v>
      </c>
      <c r="B572" s="12" t="s">
        <v>32</v>
      </c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4">
        <v>54.6</v>
      </c>
      <c r="AF572" s="15">
        <f>C572+D572+F572+H572+J572+L572+P572+R572+T572+V572+Z572+AB572+AD572</f>
        <v>0</v>
      </c>
      <c r="AG572" s="13">
        <v>0</v>
      </c>
      <c r="AH572" s="16">
        <v>2006</v>
      </c>
      <c r="AI572" s="17" t="s">
        <v>28</v>
      </c>
      <c r="AJ572" s="7"/>
      <c r="AK572" s="7"/>
      <c r="AL572" s="7"/>
    </row>
    <row r="573" spans="1:35" s="19" customFormat="1" ht="11.25">
      <c r="A573" s="25" t="s">
        <v>147</v>
      </c>
      <c r="B573" s="12" t="s">
        <v>27</v>
      </c>
      <c r="C573" s="13"/>
      <c r="D573" s="13">
        <v>5</v>
      </c>
      <c r="E573" s="13"/>
      <c r="F573" s="13">
        <v>25</v>
      </c>
      <c r="G573" s="13"/>
      <c r="H573" s="13"/>
      <c r="I573" s="13"/>
      <c r="J573" s="13"/>
      <c r="K573" s="13">
        <v>6.9884</v>
      </c>
      <c r="L573" s="13"/>
      <c r="M573" s="13"/>
      <c r="N573" s="13">
        <v>6.9884</v>
      </c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4">
        <v>519.7</v>
      </c>
      <c r="AF573" s="15">
        <f>C573+D573+F573+H573+J573+L573+P573+R573+T573+V573+Z573+AB573+AD573</f>
        <v>30</v>
      </c>
      <c r="AG573" s="13">
        <v>6.9884</v>
      </c>
      <c r="AH573" s="16">
        <v>2006</v>
      </c>
      <c r="AI573" s="17" t="s">
        <v>28</v>
      </c>
    </row>
    <row r="574" spans="1:35" s="19" customFormat="1" ht="11.25">
      <c r="A574" s="25" t="s">
        <v>147</v>
      </c>
      <c r="B574" s="12" t="s">
        <v>29</v>
      </c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4">
        <v>0.1</v>
      </c>
      <c r="AF574" s="15">
        <f>C574+D574+F574+H574+J574+L574+P574+R574+T574+V574+Z574+AB574+AD574</f>
        <v>0</v>
      </c>
      <c r="AG574" s="13">
        <v>0</v>
      </c>
      <c r="AH574" s="16">
        <v>2006</v>
      </c>
      <c r="AI574" s="17" t="s">
        <v>28</v>
      </c>
    </row>
    <row r="575" spans="1:35" s="19" customFormat="1" ht="11.25">
      <c r="A575" s="25" t="s">
        <v>147</v>
      </c>
      <c r="B575" s="12" t="s">
        <v>30</v>
      </c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4">
        <v>32.1</v>
      </c>
      <c r="AF575" s="15">
        <f>C575+D575+F575+H575+J575+L575+P575+R575+T575+V575+Z575+AB575+AD575</f>
        <v>0</v>
      </c>
      <c r="AG575" s="13">
        <v>0</v>
      </c>
      <c r="AH575" s="16">
        <v>2006</v>
      </c>
      <c r="AI575" s="17" t="s">
        <v>28</v>
      </c>
    </row>
    <row r="576" spans="1:35" s="19" customFormat="1" ht="11.25">
      <c r="A576" s="25" t="s">
        <v>147</v>
      </c>
      <c r="B576" s="12" t="s">
        <v>31</v>
      </c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4">
        <v>12.2</v>
      </c>
      <c r="AF576" s="15">
        <f>C576+D576+F576+H576+J576+L576+P576+R576+T576+V576+Z576+AB576+AD576</f>
        <v>0</v>
      </c>
      <c r="AG576" s="13">
        <v>0</v>
      </c>
      <c r="AH576" s="16">
        <v>2006</v>
      </c>
      <c r="AI576" s="17" t="s">
        <v>28</v>
      </c>
    </row>
    <row r="577" spans="1:35" s="19" customFormat="1" ht="11.25">
      <c r="A577" s="25" t="s">
        <v>147</v>
      </c>
      <c r="B577" s="12" t="s">
        <v>32</v>
      </c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4">
        <v>0</v>
      </c>
      <c r="AF577" s="15">
        <f>C577+D577+F577+H577+J577+L577+P577+R577+T577+V577+Z577+AB577+AD577</f>
        <v>0</v>
      </c>
      <c r="AG577" s="13">
        <v>0</v>
      </c>
      <c r="AH577" s="16">
        <v>2006</v>
      </c>
      <c r="AI577" s="17" t="s">
        <v>28</v>
      </c>
    </row>
    <row r="578" spans="1:38" s="7" customFormat="1" ht="11.25">
      <c r="A578" s="20" t="s">
        <v>148</v>
      </c>
      <c r="B578" s="18" t="s">
        <v>27</v>
      </c>
      <c r="C578" s="21"/>
      <c r="D578" s="15"/>
      <c r="E578" s="15"/>
      <c r="F578" s="15"/>
      <c r="G578" s="15"/>
      <c r="H578" s="15"/>
      <c r="I578" s="15"/>
      <c r="J578" s="15"/>
      <c r="K578" s="15">
        <v>18.56</v>
      </c>
      <c r="L578" s="15">
        <v>29.8</v>
      </c>
      <c r="M578" s="15"/>
      <c r="N578" s="15">
        <v>18.56</v>
      </c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4">
        <v>39.8</v>
      </c>
      <c r="AF578" s="15">
        <f>C578+D578+F578+H578+J578+L578+P578+R578+T578+V578+Z578+AB578+AD578</f>
        <v>29.8</v>
      </c>
      <c r="AG578" s="22">
        <f>E578+G578+I578+K578+O578+Q578+S578+U578+W578+AA578+AC578</f>
        <v>18.56</v>
      </c>
      <c r="AH578" s="36">
        <v>2005</v>
      </c>
      <c r="AI578" s="36" t="s">
        <v>28</v>
      </c>
      <c r="AL578" s="19"/>
    </row>
    <row r="579" spans="1:38" s="7" customFormat="1" ht="11.25">
      <c r="A579" s="20" t="s">
        <v>148</v>
      </c>
      <c r="B579" s="23" t="s">
        <v>29</v>
      </c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4">
        <v>0</v>
      </c>
      <c r="AF579" s="15">
        <f>C579+D579+F579+H579+J579+L579+P579+R579+T579+V579+Z579+AB579+AD579</f>
        <v>0</v>
      </c>
      <c r="AG579" s="22">
        <f>E579+G579+I579+K579+O579+Q579+S579+U579+W579+AA579+AC579</f>
        <v>0</v>
      </c>
      <c r="AH579" s="36">
        <v>2005</v>
      </c>
      <c r="AI579" s="36" t="s">
        <v>28</v>
      </c>
      <c r="AL579" s="19"/>
    </row>
    <row r="580" spans="1:38" s="7" customFormat="1" ht="11.25">
      <c r="A580" s="20" t="s">
        <v>148</v>
      </c>
      <c r="B580" s="12" t="s">
        <v>30</v>
      </c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4">
        <v>0</v>
      </c>
      <c r="AF580" s="15">
        <f>C580+D580+F580+H580+J580+L580+P580+R580+T580+V580+Z580+AB580+AD580</f>
        <v>0</v>
      </c>
      <c r="AG580" s="22">
        <f>E580+G580+I580+K580+O580+Q580+S580+U580+W580+AA580+AC580</f>
        <v>0</v>
      </c>
      <c r="AH580" s="36">
        <v>2005</v>
      </c>
      <c r="AI580" s="36" t="s">
        <v>28</v>
      </c>
      <c r="AL580" s="19"/>
    </row>
    <row r="581" spans="1:38" s="7" customFormat="1" ht="11.25">
      <c r="A581" s="20" t="s">
        <v>148</v>
      </c>
      <c r="B581" s="23" t="s">
        <v>31</v>
      </c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4">
        <v>0</v>
      </c>
      <c r="AF581" s="15">
        <f>C581+D581+F581+H581+J581+L581+P581+R581+T581+V581+Z581+AB581+AD581</f>
        <v>0</v>
      </c>
      <c r="AG581" s="22">
        <f>E581+G581+I581+K581+O581+Q581+S581+U581+W581+AA581+AC581</f>
        <v>0</v>
      </c>
      <c r="AH581" s="36">
        <v>2005</v>
      </c>
      <c r="AI581" s="36" t="s">
        <v>28</v>
      </c>
      <c r="AJ581" s="24"/>
      <c r="AK581" s="24"/>
      <c r="AL581" s="19"/>
    </row>
    <row r="582" spans="1:38" s="7" customFormat="1" ht="11.25">
      <c r="A582" s="20" t="s">
        <v>148</v>
      </c>
      <c r="B582" s="23" t="s">
        <v>32</v>
      </c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4">
        <v>0</v>
      </c>
      <c r="AF582" s="15">
        <f>C582+D582+F582+H582+J582+L582+P582+R582+T582+V582+Z582+AB582+AD582</f>
        <v>0</v>
      </c>
      <c r="AG582" s="22">
        <f>E582+G582+I582+K582+O582+Q582+S582+U582+W582+AA582+AC582</f>
        <v>0</v>
      </c>
      <c r="AH582" s="36">
        <v>2005</v>
      </c>
      <c r="AI582" s="36" t="s">
        <v>28</v>
      </c>
      <c r="AL582" s="19"/>
    </row>
    <row r="583" spans="1:38" s="7" customFormat="1" ht="11.25">
      <c r="A583" s="20" t="s">
        <v>149</v>
      </c>
      <c r="B583" s="18" t="s">
        <v>27</v>
      </c>
      <c r="C583" s="15"/>
      <c r="D583" s="15"/>
      <c r="E583" s="15"/>
      <c r="F583" s="15"/>
      <c r="G583" s="15"/>
      <c r="H583" s="15"/>
      <c r="I583" s="15"/>
      <c r="J583" s="15"/>
      <c r="K583" s="15"/>
      <c r="L583" s="15">
        <v>1.1</v>
      </c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4">
        <v>1.3</v>
      </c>
      <c r="AF583" s="15">
        <f>C583+D583+F583+H583+J583+L583+P583+R583+T583+V583+Z583+AB583+AD583</f>
        <v>1.1</v>
      </c>
      <c r="AG583" s="22">
        <f>E583+G583+I583+K583+O583+Q583+S583+U583+W583+AA583+AC583</f>
        <v>0</v>
      </c>
      <c r="AH583" s="36">
        <v>2005</v>
      </c>
      <c r="AI583" s="36" t="s">
        <v>28</v>
      </c>
      <c r="AJ583" s="10"/>
      <c r="AK583" s="19"/>
      <c r="AL583" s="19"/>
    </row>
    <row r="584" spans="1:38" s="7" customFormat="1" ht="11.25">
      <c r="A584" s="20" t="s">
        <v>149</v>
      </c>
      <c r="B584" s="23" t="s">
        <v>29</v>
      </c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4">
        <v>0</v>
      </c>
      <c r="AF584" s="15">
        <f>C584+D584+F584+H584+J584+L584+P584+R584+T584+V584+Z584+AB584+AD584</f>
        <v>0</v>
      </c>
      <c r="AG584" s="22">
        <f>E584+G584+I584+K584+O584+Q584+S584+U584+W584+AA584+AC584</f>
        <v>0</v>
      </c>
      <c r="AH584" s="36">
        <v>2005</v>
      </c>
      <c r="AI584" s="36" t="s">
        <v>28</v>
      </c>
      <c r="AJ584" s="10"/>
      <c r="AK584" s="19"/>
      <c r="AL584" s="19"/>
    </row>
    <row r="585" spans="1:38" s="7" customFormat="1" ht="11.25">
      <c r="A585" s="20" t="s">
        <v>149</v>
      </c>
      <c r="B585" s="12" t="s">
        <v>30</v>
      </c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4">
        <v>0</v>
      </c>
      <c r="AF585" s="15">
        <f>C585+D585+F585+H585+J585+L585+P585+R585+T585+V585+Z585+AB585+AD585</f>
        <v>0</v>
      </c>
      <c r="AG585" s="22">
        <f>E585+G585+I585+K585+O585+Q585+S585+U585+W585+AA585+AC585</f>
        <v>0</v>
      </c>
      <c r="AH585" s="36">
        <v>2005</v>
      </c>
      <c r="AI585" s="36" t="s">
        <v>28</v>
      </c>
      <c r="AJ585" s="10"/>
      <c r="AK585" s="19"/>
      <c r="AL585" s="19"/>
    </row>
    <row r="586" spans="1:38" s="7" customFormat="1" ht="11.25">
      <c r="A586" s="20" t="s">
        <v>149</v>
      </c>
      <c r="B586" s="23" t="s">
        <v>31</v>
      </c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4">
        <v>0.2</v>
      </c>
      <c r="AF586" s="15">
        <f>C586+D586+F586+H586+J586+L586+P586+R586+T586+V586+Z586+AB586+AD586</f>
        <v>0</v>
      </c>
      <c r="AG586" s="22">
        <f>E586+G586+I586+K586+O586+Q586+S586+U586+W586+AA586+AC586</f>
        <v>0</v>
      </c>
      <c r="AH586" s="36">
        <v>2005</v>
      </c>
      <c r="AI586" s="36" t="s">
        <v>28</v>
      </c>
      <c r="AJ586" s="10"/>
      <c r="AK586" s="19"/>
      <c r="AL586" s="19"/>
    </row>
    <row r="587" spans="1:38" s="7" customFormat="1" ht="11.25">
      <c r="A587" s="20" t="s">
        <v>149</v>
      </c>
      <c r="B587" s="23" t="s">
        <v>32</v>
      </c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4">
        <v>0</v>
      </c>
      <c r="AF587" s="15">
        <f>C587+D587+F587+H587+J587+L587+P587+R587+T587+V587+Z587+AB587+AD587</f>
        <v>0</v>
      </c>
      <c r="AG587" s="22">
        <f>E587+G587+I587+K587+O587+Q587+S587+U587+W587+AA587+AC587</f>
        <v>0</v>
      </c>
      <c r="AH587" s="36">
        <v>2005</v>
      </c>
      <c r="AI587" s="36" t="s">
        <v>28</v>
      </c>
      <c r="AJ587" s="10"/>
      <c r="AK587" s="19"/>
      <c r="AL587" s="19"/>
    </row>
    <row r="588" spans="1:38" s="19" customFormat="1" ht="11.25">
      <c r="A588" s="11" t="s">
        <v>150</v>
      </c>
      <c r="B588" s="12" t="s">
        <v>27</v>
      </c>
      <c r="C588" s="13"/>
      <c r="D588" s="13">
        <v>34.1</v>
      </c>
      <c r="E588" s="13"/>
      <c r="F588" s="13"/>
      <c r="G588" s="13"/>
      <c r="H588" s="13"/>
      <c r="I588" s="13"/>
      <c r="J588" s="13"/>
      <c r="K588" s="13">
        <v>2.9040000000000004</v>
      </c>
      <c r="L588" s="13"/>
      <c r="M588" s="13">
        <v>0.414</v>
      </c>
      <c r="N588" s="13">
        <v>2.49</v>
      </c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4">
        <v>120</v>
      </c>
      <c r="AF588" s="15">
        <f>C588+D588+F588+H588+J588+L588+P588+R588+T588+V588+Z588+AB588+AD588</f>
        <v>34.1</v>
      </c>
      <c r="AG588" s="13">
        <v>2.9040000000000004</v>
      </c>
      <c r="AH588" s="16">
        <v>2006</v>
      </c>
      <c r="AI588" s="17" t="s">
        <v>28</v>
      </c>
      <c r="AJ588" s="10"/>
      <c r="AK588" s="7"/>
      <c r="AL588" s="7"/>
    </row>
    <row r="589" spans="1:38" s="19" customFormat="1" ht="11.25">
      <c r="A589" s="11" t="s">
        <v>150</v>
      </c>
      <c r="B589" s="12" t="s">
        <v>29</v>
      </c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4">
        <v>0</v>
      </c>
      <c r="AF589" s="15">
        <f>C589+D589+F589+H589+J589+L589+P589+R589+T589+V589+Z589+AB589+AD589</f>
        <v>0</v>
      </c>
      <c r="AG589" s="13">
        <v>0</v>
      </c>
      <c r="AH589" s="16">
        <v>2006</v>
      </c>
      <c r="AI589" s="17" t="s">
        <v>28</v>
      </c>
      <c r="AJ589" s="10"/>
      <c r="AK589" s="7"/>
      <c r="AL589" s="7"/>
    </row>
    <row r="590" spans="1:38" s="19" customFormat="1" ht="11.25">
      <c r="A590" s="11" t="s">
        <v>150</v>
      </c>
      <c r="B590" s="12" t="s">
        <v>30</v>
      </c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4">
        <v>46.6</v>
      </c>
      <c r="AF590" s="15">
        <f>C590+D590+F590+H590+J590+L590+P590+R590+T590+V590+Z590+AB590+AD590</f>
        <v>0</v>
      </c>
      <c r="AG590" s="13">
        <v>0</v>
      </c>
      <c r="AH590" s="16">
        <v>2006</v>
      </c>
      <c r="AI590" s="17" t="s">
        <v>28</v>
      </c>
      <c r="AJ590" s="10"/>
      <c r="AK590" s="7"/>
      <c r="AL590" s="7"/>
    </row>
    <row r="591" spans="1:38" s="19" customFormat="1" ht="11.25">
      <c r="A591" s="11" t="s">
        <v>150</v>
      </c>
      <c r="B591" s="12" t="s">
        <v>31</v>
      </c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>
        <f>X591+Y591</f>
        <v>5.832</v>
      </c>
      <c r="X591" s="13">
        <v>5.442</v>
      </c>
      <c r="Y591" s="13">
        <v>0.39</v>
      </c>
      <c r="Z591" s="13">
        <v>0.1</v>
      </c>
      <c r="AA591" s="13"/>
      <c r="AB591" s="13"/>
      <c r="AC591" s="13"/>
      <c r="AD591" s="13"/>
      <c r="AE591" s="14">
        <v>1.7</v>
      </c>
      <c r="AF591" s="15">
        <f>C591+D591+F591+H591+J591+L591+P591+R591+T591+V591+Z591+AB591+AD591</f>
        <v>0.1</v>
      </c>
      <c r="AG591" s="13">
        <v>5.832</v>
      </c>
      <c r="AH591" s="16">
        <v>2006</v>
      </c>
      <c r="AI591" s="17" t="s">
        <v>28</v>
      </c>
      <c r="AJ591" s="10"/>
      <c r="AK591" s="24"/>
      <c r="AL591" s="7"/>
    </row>
    <row r="592" spans="1:38" s="19" customFormat="1" ht="11.25">
      <c r="A592" s="11" t="s">
        <v>150</v>
      </c>
      <c r="B592" s="12" t="s">
        <v>32</v>
      </c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4">
        <v>0.7</v>
      </c>
      <c r="AF592" s="15">
        <f>C592+D592+F592+H592+J592+L592+P592+R592+T592+V592+Z592+AB592+AD592</f>
        <v>0</v>
      </c>
      <c r="AG592" s="13">
        <v>0</v>
      </c>
      <c r="AH592" s="16">
        <v>2006</v>
      </c>
      <c r="AI592" s="17" t="s">
        <v>28</v>
      </c>
      <c r="AJ592" s="10"/>
      <c r="AK592" s="7"/>
      <c r="AL592" s="7"/>
    </row>
    <row r="593" spans="1:38" s="19" customFormat="1" ht="11.25">
      <c r="A593" s="11" t="s">
        <v>151</v>
      </c>
      <c r="B593" s="12" t="s">
        <v>27</v>
      </c>
      <c r="C593" s="13">
        <v>20</v>
      </c>
      <c r="D593" s="13">
        <v>169.5</v>
      </c>
      <c r="E593" s="13"/>
      <c r="F593" s="13"/>
      <c r="G593" s="13"/>
      <c r="H593" s="13"/>
      <c r="I593" s="13"/>
      <c r="J593" s="13"/>
      <c r="K593" s="13">
        <v>58.998</v>
      </c>
      <c r="L593" s="13"/>
      <c r="M593" s="13"/>
      <c r="N593" s="13">
        <v>58.998</v>
      </c>
      <c r="O593" s="13">
        <v>0.008</v>
      </c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4">
        <v>870.1</v>
      </c>
      <c r="AF593" s="15">
        <f>C593+D593+F593+H593+J593+L593+P593+R593+T593+V593+Z593+AB593+AD593</f>
        <v>189.5</v>
      </c>
      <c r="AG593" s="13">
        <v>59.006</v>
      </c>
      <c r="AH593" s="16">
        <v>2006</v>
      </c>
      <c r="AI593" s="17" t="s">
        <v>28</v>
      </c>
      <c r="AJ593" s="10"/>
      <c r="AK593" s="10"/>
      <c r="AL593" s="7"/>
    </row>
    <row r="594" spans="1:38" s="19" customFormat="1" ht="11.25">
      <c r="A594" s="11" t="s">
        <v>151</v>
      </c>
      <c r="B594" s="12" t="s">
        <v>29</v>
      </c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>
        <v>0.9</v>
      </c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4">
        <v>2.9</v>
      </c>
      <c r="AF594" s="15">
        <f>C594+D594+F594+H594+J594+L594+P594+R594+T594+V594+Z594+AB594+AD594</f>
        <v>0.9</v>
      </c>
      <c r="AG594" s="13">
        <v>0</v>
      </c>
      <c r="AH594" s="16">
        <v>2006</v>
      </c>
      <c r="AI594" s="17" t="s">
        <v>28</v>
      </c>
      <c r="AJ594" s="10"/>
      <c r="AK594" s="10"/>
      <c r="AL594" s="7"/>
    </row>
    <row r="595" spans="1:38" s="19" customFormat="1" ht="11.25">
      <c r="A595" s="11" t="s">
        <v>151</v>
      </c>
      <c r="B595" s="12" t="s">
        <v>30</v>
      </c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4">
        <v>104.3</v>
      </c>
      <c r="AF595" s="15">
        <f>C595+D595+F595+H595+J595+L595+P595+R595+T595+V595+Z595+AB595+AD595</f>
        <v>0</v>
      </c>
      <c r="AG595" s="13">
        <v>0</v>
      </c>
      <c r="AH595" s="16">
        <v>2006</v>
      </c>
      <c r="AI595" s="17" t="s">
        <v>28</v>
      </c>
      <c r="AJ595" s="10"/>
      <c r="AK595" s="10"/>
      <c r="AL595" s="7"/>
    </row>
    <row r="596" spans="1:38" s="19" customFormat="1" ht="11.25">
      <c r="A596" s="11" t="s">
        <v>151</v>
      </c>
      <c r="B596" s="12" t="s">
        <v>31</v>
      </c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>
        <f>X596+Y596</f>
        <v>5.28</v>
      </c>
      <c r="X596" s="13"/>
      <c r="Y596" s="13">
        <v>5.28</v>
      </c>
      <c r="Z596" s="13"/>
      <c r="AA596" s="13"/>
      <c r="AB596" s="13"/>
      <c r="AC596" s="13"/>
      <c r="AD596" s="13"/>
      <c r="AE596" s="14">
        <v>8.3</v>
      </c>
      <c r="AF596" s="15">
        <f>C596+D596+F596+H596+J596+L596+P596+R596+T596+V596+Z596+AB596+AD596</f>
        <v>0</v>
      </c>
      <c r="AG596" s="13">
        <v>5.28</v>
      </c>
      <c r="AH596" s="16">
        <v>2006</v>
      </c>
      <c r="AI596" s="17" t="s">
        <v>28</v>
      </c>
      <c r="AJ596" s="10"/>
      <c r="AK596" s="10"/>
      <c r="AL596" s="7"/>
    </row>
    <row r="597" spans="1:38" s="19" customFormat="1" ht="11.25">
      <c r="A597" s="11" t="s">
        <v>151</v>
      </c>
      <c r="B597" s="12" t="s">
        <v>32</v>
      </c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4">
        <v>0.1</v>
      </c>
      <c r="AF597" s="15">
        <f>C597+D597+F597+H597+J597+L597+P597+R597+T597+V597+Z597+AB597+AD597</f>
        <v>0</v>
      </c>
      <c r="AG597" s="13">
        <v>0</v>
      </c>
      <c r="AH597" s="16">
        <v>2006</v>
      </c>
      <c r="AI597" s="17" t="s">
        <v>28</v>
      </c>
      <c r="AJ597" s="10"/>
      <c r="AK597" s="10"/>
      <c r="AL597" s="7"/>
    </row>
    <row r="598" spans="1:38" s="19" customFormat="1" ht="11.25">
      <c r="A598" s="11" t="s">
        <v>152</v>
      </c>
      <c r="B598" s="12" t="s">
        <v>27</v>
      </c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>
        <v>0.26720000000000005</v>
      </c>
      <c r="V598" s="13"/>
      <c r="W598" s="13"/>
      <c r="X598" s="13"/>
      <c r="Y598" s="13"/>
      <c r="Z598" s="13"/>
      <c r="AA598" s="13"/>
      <c r="AB598" s="13"/>
      <c r="AC598" s="13"/>
      <c r="AD598" s="13"/>
      <c r="AE598" s="14">
        <v>3805.7</v>
      </c>
      <c r="AF598" s="15">
        <f>C598+D598+F598+H598+J598+L598+P598+R598+T598+V598+Z598+AB598+AD598</f>
        <v>0</v>
      </c>
      <c r="AG598" s="13">
        <v>0.26720000000000005</v>
      </c>
      <c r="AH598" s="16">
        <v>2006</v>
      </c>
      <c r="AI598" s="17" t="s">
        <v>28</v>
      </c>
      <c r="AJ598" s="10"/>
      <c r="AK598" s="10"/>
      <c r="AL598" s="7"/>
    </row>
    <row r="599" spans="1:38" s="19" customFormat="1" ht="11.25">
      <c r="A599" s="11" t="s">
        <v>152</v>
      </c>
      <c r="B599" s="12" t="s">
        <v>29</v>
      </c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>
        <v>0.9383</v>
      </c>
      <c r="V599" s="13"/>
      <c r="W599" s="13"/>
      <c r="X599" s="13"/>
      <c r="Y599" s="13"/>
      <c r="Z599" s="13"/>
      <c r="AA599" s="13"/>
      <c r="AB599" s="13"/>
      <c r="AC599" s="13"/>
      <c r="AD599" s="13"/>
      <c r="AE599" s="14">
        <v>105.1</v>
      </c>
      <c r="AF599" s="15">
        <f>C599+D599+F599+H599+J599+L599+P599+R599+T599+V599+Z599+AB599+AD599</f>
        <v>0</v>
      </c>
      <c r="AG599" s="13">
        <v>0.9383</v>
      </c>
      <c r="AH599" s="16">
        <v>2006</v>
      </c>
      <c r="AI599" s="17" t="s">
        <v>28</v>
      </c>
      <c r="AJ599" s="10"/>
      <c r="AK599" s="10"/>
      <c r="AL599" s="7"/>
    </row>
    <row r="600" spans="1:38" s="19" customFormat="1" ht="11.25">
      <c r="A600" s="11" t="s">
        <v>152</v>
      </c>
      <c r="B600" s="12" t="s">
        <v>30</v>
      </c>
      <c r="C600" s="13"/>
      <c r="D600" s="13"/>
      <c r="E600" s="13"/>
      <c r="F600" s="13"/>
      <c r="G600" s="13"/>
      <c r="H600" s="13"/>
      <c r="I600" s="13">
        <v>30</v>
      </c>
      <c r="J600" s="13">
        <v>151</v>
      </c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4">
        <v>141</v>
      </c>
      <c r="AF600" s="15">
        <f>C600+D600+F600+H600+J600+L600+P600+R600+T600+V600+Z600+AB600+AD600</f>
        <v>151</v>
      </c>
      <c r="AG600" s="13">
        <v>30</v>
      </c>
      <c r="AH600" s="16">
        <v>2006</v>
      </c>
      <c r="AI600" s="17" t="s">
        <v>28</v>
      </c>
      <c r="AJ600" s="10"/>
      <c r="AK600" s="10"/>
      <c r="AL600" s="7"/>
    </row>
    <row r="601" spans="1:38" s="19" customFormat="1" ht="11.25">
      <c r="A601" s="11" t="s">
        <v>152</v>
      </c>
      <c r="B601" s="12" t="s">
        <v>31</v>
      </c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>
        <f>X601+Y601</f>
        <v>33</v>
      </c>
      <c r="X601" s="13">
        <v>23.4</v>
      </c>
      <c r="Y601" s="13">
        <v>9.6</v>
      </c>
      <c r="Z601" s="13">
        <v>20</v>
      </c>
      <c r="AA601" s="13"/>
      <c r="AB601" s="13"/>
      <c r="AC601" s="13"/>
      <c r="AD601" s="13"/>
      <c r="AE601" s="14">
        <v>479.7</v>
      </c>
      <c r="AF601" s="15">
        <f>C601+D601+F601+H601+J601+L601+P601+R601+T601+V601+Z601+AB601+AD601</f>
        <v>20</v>
      </c>
      <c r="AG601" s="13">
        <v>33</v>
      </c>
      <c r="AH601" s="16">
        <v>2006</v>
      </c>
      <c r="AI601" s="17" t="s">
        <v>28</v>
      </c>
      <c r="AJ601" s="10"/>
      <c r="AK601" s="10"/>
      <c r="AL601" s="7"/>
    </row>
    <row r="602" spans="1:38" s="19" customFormat="1" ht="11.25">
      <c r="A602" s="11" t="s">
        <v>152</v>
      </c>
      <c r="B602" s="12" t="s">
        <v>32</v>
      </c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4">
        <v>37.4</v>
      </c>
      <c r="AF602" s="15">
        <f>C602+D602+F602+H602+J602+L602+P602+R602+T602+V602+Z602+AB602+AD602</f>
        <v>0</v>
      </c>
      <c r="AG602" s="13">
        <v>0</v>
      </c>
      <c r="AH602" s="16">
        <v>2006</v>
      </c>
      <c r="AI602" s="17" t="s">
        <v>28</v>
      </c>
      <c r="AJ602" s="10"/>
      <c r="AK602" s="10"/>
      <c r="AL602" s="7"/>
    </row>
    <row r="603" spans="1:38" s="19" customFormat="1" ht="11.25">
      <c r="A603" s="11" t="s">
        <v>153</v>
      </c>
      <c r="B603" s="12" t="s">
        <v>27</v>
      </c>
      <c r="C603" s="13"/>
      <c r="D603" s="13"/>
      <c r="E603" s="13"/>
      <c r="F603" s="13"/>
      <c r="G603" s="13"/>
      <c r="H603" s="13"/>
      <c r="I603" s="13"/>
      <c r="J603" s="13"/>
      <c r="K603" s="13">
        <f>M603+N603</f>
        <v>16.791</v>
      </c>
      <c r="L603" s="13"/>
      <c r="M603" s="13"/>
      <c r="N603" s="13">
        <v>16.791</v>
      </c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4">
        <v>37.3</v>
      </c>
      <c r="AF603" s="15">
        <f>C603+D603+F603+H603+J603+L603+P603+R603+T603+V603+Z603+AB603+AD603</f>
        <v>0</v>
      </c>
      <c r="AG603" s="22">
        <f>E603+G603+I603+K603+O603+Q603+S603+U603+W603+AA603+AC603</f>
        <v>16.791</v>
      </c>
      <c r="AH603" s="16">
        <v>2006</v>
      </c>
      <c r="AI603" s="17" t="s">
        <v>28</v>
      </c>
      <c r="AJ603" s="10"/>
      <c r="AK603" s="10"/>
      <c r="AL603" s="7"/>
    </row>
    <row r="604" spans="1:38" s="19" customFormat="1" ht="11.25">
      <c r="A604" s="11" t="s">
        <v>153</v>
      </c>
      <c r="B604" s="12" t="s">
        <v>29</v>
      </c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4">
        <v>0</v>
      </c>
      <c r="AF604" s="15">
        <f>C604+D604+F604+H604+J604+L604+P604+R604+T604+V604+Z604+AB604+AD604</f>
        <v>0</v>
      </c>
      <c r="AG604" s="22">
        <f>E604+G604+I604+K604+O604+Q604+S604+U604+W604+AA604+AC604</f>
        <v>0</v>
      </c>
      <c r="AH604" s="16">
        <v>2006</v>
      </c>
      <c r="AI604" s="17" t="s">
        <v>28</v>
      </c>
      <c r="AJ604" s="10"/>
      <c r="AK604" s="10"/>
      <c r="AL604" s="7"/>
    </row>
    <row r="605" spans="1:38" s="19" customFormat="1" ht="11.25">
      <c r="A605" s="11" t="s">
        <v>153</v>
      </c>
      <c r="B605" s="12" t="s">
        <v>30</v>
      </c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4">
        <v>0</v>
      </c>
      <c r="AF605" s="15">
        <f>C605+D605+F605+H605+J605+L605+P605+R605+T605+V605+Z605+AB605+AD605</f>
        <v>0</v>
      </c>
      <c r="AG605" s="22">
        <f>E605+G605+I605+K605+O605+Q605+S605+U605+W605+AA605+AC605</f>
        <v>0</v>
      </c>
      <c r="AH605" s="16">
        <v>2006</v>
      </c>
      <c r="AI605" s="17" t="s">
        <v>28</v>
      </c>
      <c r="AJ605" s="10"/>
      <c r="AK605" s="10"/>
      <c r="AL605" s="7"/>
    </row>
    <row r="606" spans="1:38" s="19" customFormat="1" ht="11.25">
      <c r="A606" s="11" t="s">
        <v>153</v>
      </c>
      <c r="B606" s="12" t="s">
        <v>31</v>
      </c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4">
        <v>0</v>
      </c>
      <c r="AF606" s="15">
        <f>C606+D606+F606+H606+J606+L606+P606+R606+T606+V606+Z606+AB606+AD606</f>
        <v>0</v>
      </c>
      <c r="AG606" s="22">
        <f>E606+G606+I606+K606+O606+Q606+S606+U606+W606+AA606+AC606</f>
        <v>0</v>
      </c>
      <c r="AH606" s="16">
        <v>2006</v>
      </c>
      <c r="AI606" s="17" t="s">
        <v>28</v>
      </c>
      <c r="AJ606" s="10"/>
      <c r="AK606" s="10"/>
      <c r="AL606" s="7"/>
    </row>
    <row r="607" spans="1:38" s="19" customFormat="1" ht="11.25">
      <c r="A607" s="11" t="s">
        <v>153</v>
      </c>
      <c r="B607" s="12" t="s">
        <v>32</v>
      </c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4">
        <v>0</v>
      </c>
      <c r="AF607" s="15">
        <f>C607+D607+F607+H607+J607+L607+P607+R607+T607+V607+Z607+AB607+AD607</f>
        <v>0</v>
      </c>
      <c r="AG607" s="22">
        <f>E607+G607+I607+K607+O607+Q607+S607+U607+W607+AA607+AC607</f>
        <v>0</v>
      </c>
      <c r="AH607" s="16">
        <v>2006</v>
      </c>
      <c r="AI607" s="17" t="s">
        <v>28</v>
      </c>
      <c r="AJ607" s="10"/>
      <c r="AK607" s="10"/>
      <c r="AL607" s="7"/>
    </row>
    <row r="608" spans="1:38" s="7" customFormat="1" ht="11.25">
      <c r="A608" s="20" t="s">
        <v>154</v>
      </c>
      <c r="B608" s="18" t="s">
        <v>27</v>
      </c>
      <c r="C608" s="15"/>
      <c r="D608" s="15"/>
      <c r="E608" s="15"/>
      <c r="F608" s="15"/>
      <c r="G608" s="15"/>
      <c r="H608" s="30"/>
      <c r="I608" s="15"/>
      <c r="J608" s="30"/>
      <c r="K608" s="15"/>
      <c r="L608" s="30">
        <v>0.3</v>
      </c>
      <c r="M608" s="30"/>
      <c r="N608" s="30"/>
      <c r="O608" s="15"/>
      <c r="P608" s="30"/>
      <c r="Q608" s="30"/>
      <c r="R608" s="30"/>
      <c r="S608" s="30"/>
      <c r="T608" s="30"/>
      <c r="U608" s="30"/>
      <c r="V608" s="30"/>
      <c r="W608" s="30"/>
      <c r="X608" s="15"/>
      <c r="Y608" s="15"/>
      <c r="Z608" s="30"/>
      <c r="AA608" s="30"/>
      <c r="AB608" s="30"/>
      <c r="AC608" s="30"/>
      <c r="AD608" s="30"/>
      <c r="AE608" s="14">
        <v>0.3</v>
      </c>
      <c r="AF608" s="15">
        <f>C608+D608+F608+H608+J608+L608+P608+R608+T608+V608+Z608+AB608+AD608</f>
        <v>0.3</v>
      </c>
      <c r="AG608" s="22">
        <f>E608+G608+I608+K608+O608+Q608+S608+U608+W608+AA608+AC608</f>
        <v>0</v>
      </c>
      <c r="AH608" s="36">
        <v>2005</v>
      </c>
      <c r="AI608" s="36" t="s">
        <v>28</v>
      </c>
      <c r="AJ608" s="10"/>
      <c r="AK608" s="10"/>
      <c r="AL608" s="19"/>
    </row>
    <row r="609" spans="1:38" s="7" customFormat="1" ht="11.25">
      <c r="A609" s="20" t="s">
        <v>154</v>
      </c>
      <c r="B609" s="23" t="s">
        <v>29</v>
      </c>
      <c r="C609" s="15"/>
      <c r="D609" s="15"/>
      <c r="E609" s="15"/>
      <c r="F609" s="15"/>
      <c r="G609" s="15"/>
      <c r="H609" s="30"/>
      <c r="I609" s="15"/>
      <c r="J609" s="30"/>
      <c r="K609" s="15"/>
      <c r="L609" s="30"/>
      <c r="M609" s="30"/>
      <c r="N609" s="30"/>
      <c r="O609" s="15"/>
      <c r="P609" s="30"/>
      <c r="Q609" s="30"/>
      <c r="R609" s="30"/>
      <c r="S609" s="30"/>
      <c r="T609" s="30"/>
      <c r="U609" s="30"/>
      <c r="V609" s="30"/>
      <c r="W609" s="30"/>
      <c r="X609" s="15"/>
      <c r="Y609" s="15"/>
      <c r="Z609" s="30"/>
      <c r="AA609" s="30"/>
      <c r="AB609" s="30"/>
      <c r="AC609" s="30"/>
      <c r="AD609" s="30"/>
      <c r="AE609" s="14">
        <v>0</v>
      </c>
      <c r="AF609" s="15">
        <f>C609+D609+F609+H609+J609+L609+P609+R609+T609+V609+Z609+AB609+AD609</f>
        <v>0</v>
      </c>
      <c r="AG609" s="22">
        <f>E609+G609+I609+K609+O609+Q609+S609+U609+W609+AA609+AC609</f>
        <v>0</v>
      </c>
      <c r="AH609" s="36">
        <v>2005</v>
      </c>
      <c r="AI609" s="36" t="s">
        <v>28</v>
      </c>
      <c r="AJ609" s="10"/>
      <c r="AK609" s="10"/>
      <c r="AL609" s="19"/>
    </row>
    <row r="610" spans="1:38" s="7" customFormat="1" ht="11.25">
      <c r="A610" s="20" t="s">
        <v>154</v>
      </c>
      <c r="B610" s="12" t="s">
        <v>30</v>
      </c>
      <c r="C610" s="15"/>
      <c r="D610" s="15"/>
      <c r="E610" s="15"/>
      <c r="F610" s="15"/>
      <c r="G610" s="15"/>
      <c r="H610" s="30"/>
      <c r="I610" s="15"/>
      <c r="J610" s="30"/>
      <c r="K610" s="15"/>
      <c r="L610" s="30"/>
      <c r="M610" s="30"/>
      <c r="N610" s="30"/>
      <c r="O610" s="15"/>
      <c r="P610" s="30"/>
      <c r="Q610" s="30"/>
      <c r="R610" s="30"/>
      <c r="S610" s="30"/>
      <c r="T610" s="30"/>
      <c r="U610" s="30"/>
      <c r="V610" s="30"/>
      <c r="W610" s="30"/>
      <c r="X610" s="15"/>
      <c r="Y610" s="15"/>
      <c r="Z610" s="30"/>
      <c r="AA610" s="30"/>
      <c r="AB610" s="30"/>
      <c r="AC610" s="30"/>
      <c r="AD610" s="30"/>
      <c r="AE610" s="14">
        <v>0</v>
      </c>
      <c r="AF610" s="15">
        <f>C610+D610+F610+H610+J610+L610+P610+R610+T610+V610+Z610+AB610+AD610</f>
        <v>0</v>
      </c>
      <c r="AG610" s="22">
        <f>E610+G610+I610+K610+O610+Q610+S610+U610+W610+AA610+AC610</f>
        <v>0</v>
      </c>
      <c r="AH610" s="36">
        <v>2005</v>
      </c>
      <c r="AI610" s="36" t="s">
        <v>28</v>
      </c>
      <c r="AJ610" s="10"/>
      <c r="AK610" s="10"/>
      <c r="AL610" s="19"/>
    </row>
    <row r="611" spans="1:38" s="7" customFormat="1" ht="11.25">
      <c r="A611" s="20" t="s">
        <v>154</v>
      </c>
      <c r="B611" s="23" t="s">
        <v>31</v>
      </c>
      <c r="C611" s="15"/>
      <c r="D611" s="15"/>
      <c r="E611" s="15"/>
      <c r="F611" s="15"/>
      <c r="G611" s="15"/>
      <c r="H611" s="30"/>
      <c r="I611" s="15"/>
      <c r="J611" s="30"/>
      <c r="K611" s="15"/>
      <c r="L611" s="30"/>
      <c r="M611" s="30"/>
      <c r="N611" s="30"/>
      <c r="O611" s="15"/>
      <c r="P611" s="30"/>
      <c r="Q611" s="30"/>
      <c r="R611" s="30"/>
      <c r="S611" s="30"/>
      <c r="T611" s="30"/>
      <c r="U611" s="30"/>
      <c r="V611" s="30"/>
      <c r="W611" s="30"/>
      <c r="X611" s="15"/>
      <c r="Y611" s="15"/>
      <c r="Z611" s="30"/>
      <c r="AA611" s="30"/>
      <c r="AB611" s="30"/>
      <c r="AC611" s="30"/>
      <c r="AD611" s="30"/>
      <c r="AE611" s="14">
        <v>0</v>
      </c>
      <c r="AF611" s="15">
        <f>C611+D611+F611+H611+J611+L611+P611+R611+T611+V611+Z611+AB611+AD611</f>
        <v>0</v>
      </c>
      <c r="AG611" s="22">
        <f>E611+G611+I611+K611+O611+Q611+S611+U611+W611+AA611+AC611</f>
        <v>0</v>
      </c>
      <c r="AH611" s="36">
        <v>2005</v>
      </c>
      <c r="AI611" s="36" t="s">
        <v>28</v>
      </c>
      <c r="AJ611" s="10"/>
      <c r="AK611" s="10"/>
      <c r="AL611" s="19"/>
    </row>
    <row r="612" spans="1:38" s="7" customFormat="1" ht="11.25">
      <c r="A612" s="20" t="s">
        <v>154</v>
      </c>
      <c r="B612" s="23" t="s">
        <v>32</v>
      </c>
      <c r="C612" s="15"/>
      <c r="D612" s="15"/>
      <c r="E612" s="15"/>
      <c r="F612" s="15"/>
      <c r="G612" s="15"/>
      <c r="H612" s="30"/>
      <c r="I612" s="15"/>
      <c r="J612" s="30"/>
      <c r="K612" s="15"/>
      <c r="L612" s="30"/>
      <c r="M612" s="30"/>
      <c r="N612" s="30"/>
      <c r="O612" s="15"/>
      <c r="P612" s="30"/>
      <c r="Q612" s="30"/>
      <c r="R612" s="30"/>
      <c r="S612" s="30"/>
      <c r="T612" s="30"/>
      <c r="U612" s="30"/>
      <c r="V612" s="30"/>
      <c r="W612" s="30"/>
      <c r="X612" s="15"/>
      <c r="Y612" s="15"/>
      <c r="Z612" s="30"/>
      <c r="AA612" s="30"/>
      <c r="AB612" s="30"/>
      <c r="AC612" s="30"/>
      <c r="AD612" s="30"/>
      <c r="AE612" s="14">
        <v>0</v>
      </c>
      <c r="AF612" s="15">
        <f>C612+D612+F612+H612+J612+L612+P612+R612+T612+V612+Z612+AB612+AD612</f>
        <v>0</v>
      </c>
      <c r="AG612" s="22">
        <f>E612+G612+I612+K612+O612+Q612+S612+U612+W612+AA612+AC612</f>
        <v>0</v>
      </c>
      <c r="AH612" s="36">
        <v>2005</v>
      </c>
      <c r="AI612" s="36" t="s">
        <v>28</v>
      </c>
      <c r="AJ612" s="10"/>
      <c r="AK612" s="10"/>
      <c r="AL612" s="19"/>
    </row>
    <row r="613" spans="1:37" s="7" customFormat="1" ht="11.25">
      <c r="A613" s="20" t="s">
        <v>155</v>
      </c>
      <c r="B613" s="18" t="s">
        <v>27</v>
      </c>
      <c r="C613" s="21"/>
      <c r="D613" s="21"/>
      <c r="E613" s="15">
        <v>0.02</v>
      </c>
      <c r="F613" s="15"/>
      <c r="G613" s="15"/>
      <c r="H613" s="15"/>
      <c r="I613" s="15"/>
      <c r="J613" s="15"/>
      <c r="K613" s="15">
        <v>0.21</v>
      </c>
      <c r="L613" s="15">
        <v>10.9</v>
      </c>
      <c r="M613" s="15"/>
      <c r="N613" s="15">
        <v>0.21</v>
      </c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4">
        <v>12.8</v>
      </c>
      <c r="AF613" s="15">
        <f>C613+D613+F613+H613+J613+L613+P613+R613+T613+V613+Z613+AB613+AD613</f>
        <v>10.9</v>
      </c>
      <c r="AG613" s="22">
        <f>E613+G613+I613+K613+O613+Q613+S613+U613+W613+AA613+AC613</f>
        <v>0.22999999999999998</v>
      </c>
      <c r="AH613" s="36">
        <v>2005</v>
      </c>
      <c r="AI613" s="36" t="s">
        <v>28</v>
      </c>
      <c r="AJ613" s="10"/>
      <c r="AK613" s="10"/>
    </row>
    <row r="614" spans="1:37" s="7" customFormat="1" ht="11.25">
      <c r="A614" s="20" t="s">
        <v>155</v>
      </c>
      <c r="B614" s="23" t="s">
        <v>29</v>
      </c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>
        <v>0.033</v>
      </c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4">
        <v>0.4</v>
      </c>
      <c r="AF614" s="15">
        <f>C614+D614+F614+H614+J614+L614+P614+R614+T614+V614+Z614+AB614+AD614</f>
        <v>0</v>
      </c>
      <c r="AG614" s="22">
        <f>E614+G614+I614+K614+O614+Q614+S614+U614+W614+AA614+AC614</f>
        <v>0.033</v>
      </c>
      <c r="AH614" s="36">
        <v>2005</v>
      </c>
      <c r="AI614" s="36" t="s">
        <v>28</v>
      </c>
      <c r="AJ614" s="10"/>
      <c r="AK614" s="10"/>
    </row>
    <row r="615" spans="1:37" s="7" customFormat="1" ht="11.25">
      <c r="A615" s="20" t="s">
        <v>155</v>
      </c>
      <c r="B615" s="12" t="s">
        <v>30</v>
      </c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4">
        <v>0</v>
      </c>
      <c r="AF615" s="15">
        <f>C615+D615+F615+H615+J615+L615+P615+R615+T615+V615+Z615+AB615+AD615</f>
        <v>0</v>
      </c>
      <c r="AG615" s="22">
        <f>E615+G615+I615+K615+O615+Q615+S615+U615+W615+AA615+AC615</f>
        <v>0</v>
      </c>
      <c r="AH615" s="36">
        <v>2005</v>
      </c>
      <c r="AI615" s="36" t="s">
        <v>28</v>
      </c>
      <c r="AJ615" s="10"/>
      <c r="AK615" s="10"/>
    </row>
    <row r="616" spans="1:37" s="7" customFormat="1" ht="11.25">
      <c r="A616" s="20" t="s">
        <v>155</v>
      </c>
      <c r="B616" s="23" t="s">
        <v>31</v>
      </c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>
        <f>X616+Y616</f>
        <v>6</v>
      </c>
      <c r="X616" s="15"/>
      <c r="Y616" s="15">
        <v>6</v>
      </c>
      <c r="Z616" s="15">
        <v>6</v>
      </c>
      <c r="AA616" s="15"/>
      <c r="AB616" s="15"/>
      <c r="AC616" s="15"/>
      <c r="AD616" s="15"/>
      <c r="AE616" s="14">
        <v>6.3</v>
      </c>
      <c r="AF616" s="15">
        <f>C616+D616+F616+H616+J616+L616+P616+R616+T616+V616+Z616+AB616+AD616</f>
        <v>6</v>
      </c>
      <c r="AG616" s="22">
        <f>E616+G616+I616+K616+O616+Q616+S616+U616+W616+AA616+AC616</f>
        <v>6</v>
      </c>
      <c r="AH616" s="36">
        <v>2005</v>
      </c>
      <c r="AI616" s="36" t="s">
        <v>28</v>
      </c>
      <c r="AJ616" s="10"/>
      <c r="AK616" s="10"/>
    </row>
    <row r="617" spans="1:37" s="7" customFormat="1" ht="11.25">
      <c r="A617" s="20" t="s">
        <v>155</v>
      </c>
      <c r="B617" s="23" t="s">
        <v>32</v>
      </c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>
        <v>0.001</v>
      </c>
      <c r="P617" s="15"/>
      <c r="Q617" s="15">
        <v>0.001</v>
      </c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4">
        <v>0</v>
      </c>
      <c r="AF617" s="15">
        <f>C617+D617+F617+H617+J617+L617+P617+R617+T617+V617+Z617+AB617+AD617</f>
        <v>0</v>
      </c>
      <c r="AG617" s="22">
        <f>E617+G617+I617+K617+O617+Q617+S617+U617+W617+AA617+AC617</f>
        <v>0.002</v>
      </c>
      <c r="AH617" s="36">
        <v>2005</v>
      </c>
      <c r="AI617" s="36" t="s">
        <v>28</v>
      </c>
      <c r="AJ617" s="10"/>
      <c r="AK617" s="10"/>
    </row>
    <row r="618" spans="1:38" s="7" customFormat="1" ht="11.25">
      <c r="A618" s="20" t="s">
        <v>156</v>
      </c>
      <c r="B618" s="18" t="s">
        <v>27</v>
      </c>
      <c r="C618" s="21"/>
      <c r="D618" s="21"/>
      <c r="E618" s="15"/>
      <c r="F618" s="15"/>
      <c r="G618" s="15">
        <v>0.18</v>
      </c>
      <c r="H618" s="15"/>
      <c r="I618" s="15"/>
      <c r="J618" s="15"/>
      <c r="K618" s="15">
        <f>M618+N618</f>
        <v>98.36</v>
      </c>
      <c r="L618" s="15">
        <v>139.7</v>
      </c>
      <c r="M618" s="15">
        <v>98.36</v>
      </c>
      <c r="N618" s="15"/>
      <c r="O618" s="15">
        <v>0.28</v>
      </c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4">
        <v>253.9</v>
      </c>
      <c r="AF618" s="15">
        <f>C618+D618+F618+H618+J618+L618+P618+R618+T618+V618+Z618+AB618+AD618</f>
        <v>139.7</v>
      </c>
      <c r="AG618" s="22">
        <f>E618+G618+O618+K618+I618+W618+Q618+AA618+AC618</f>
        <v>98.82</v>
      </c>
      <c r="AH618" s="36">
        <v>2004</v>
      </c>
      <c r="AI618" s="36" t="s">
        <v>28</v>
      </c>
      <c r="AJ618" s="10"/>
      <c r="AK618" s="10"/>
      <c r="AL618" s="19"/>
    </row>
    <row r="619" spans="1:38" s="7" customFormat="1" ht="11.25">
      <c r="A619" s="20" t="s">
        <v>156</v>
      </c>
      <c r="B619" s="23" t="s">
        <v>29</v>
      </c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4">
        <v>0.1</v>
      </c>
      <c r="AF619" s="15">
        <f>C619+D619+F619+H619+J619+L619+P619+R619+T619+V619+Z619+AB619+AD619</f>
        <v>0</v>
      </c>
      <c r="AG619" s="22">
        <f>E619+G619+O619+K619+I619+W619+Q619+AA619+AC619</f>
        <v>0</v>
      </c>
      <c r="AH619" s="36">
        <v>2004</v>
      </c>
      <c r="AI619" s="36" t="s">
        <v>28</v>
      </c>
      <c r="AJ619" s="10"/>
      <c r="AK619" s="10"/>
      <c r="AL619" s="19"/>
    </row>
    <row r="620" spans="1:38" s="7" customFormat="1" ht="11.25">
      <c r="A620" s="20" t="s">
        <v>156</v>
      </c>
      <c r="B620" s="12" t="s">
        <v>30</v>
      </c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4">
        <v>0.3</v>
      </c>
      <c r="AF620" s="15">
        <f>C620+D620+F620+H620+J620+L620+P620+R620+T620+V620+Z620+AB620+AD620</f>
        <v>0</v>
      </c>
      <c r="AG620" s="22">
        <f>E620+G620+O620+K620+I620+W620+Q620+AA620+AC620</f>
        <v>0</v>
      </c>
      <c r="AH620" s="36">
        <v>2004</v>
      </c>
      <c r="AI620" s="36" t="s">
        <v>28</v>
      </c>
      <c r="AJ620" s="10"/>
      <c r="AK620" s="10"/>
      <c r="AL620" s="19"/>
    </row>
    <row r="621" spans="1:38" s="7" customFormat="1" ht="11.25">
      <c r="A621" s="20" t="s">
        <v>156</v>
      </c>
      <c r="B621" s="23" t="s">
        <v>31</v>
      </c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4">
        <v>0</v>
      </c>
      <c r="AF621" s="15">
        <f>C621+D621+F621+H621+J621+L621+P621+R621+T621+V621+Z621+AB621+AD621</f>
        <v>0</v>
      </c>
      <c r="AG621" s="22">
        <f>E621+G621+O621+K621+I621+W621+Q621+AA621+AC621</f>
        <v>0</v>
      </c>
      <c r="AH621" s="36">
        <v>2004</v>
      </c>
      <c r="AI621" s="36" t="s">
        <v>28</v>
      </c>
      <c r="AJ621" s="10"/>
      <c r="AK621" s="10"/>
      <c r="AL621" s="19"/>
    </row>
    <row r="622" spans="1:38" s="7" customFormat="1" ht="11.25">
      <c r="A622" s="20" t="s">
        <v>156</v>
      </c>
      <c r="B622" s="23" t="s">
        <v>32</v>
      </c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4">
        <v>0</v>
      </c>
      <c r="AF622" s="15">
        <f>C622+D622+F622+H622+J622+L622+P622+R622+T622+V622+Z622+AB622+AD622</f>
        <v>0</v>
      </c>
      <c r="AG622" s="22">
        <f>E622+G622+O622+K622+I622+W622+Q622+AA622+AC622</f>
        <v>0</v>
      </c>
      <c r="AH622" s="36">
        <v>2004</v>
      </c>
      <c r="AI622" s="36" t="s">
        <v>28</v>
      </c>
      <c r="AJ622" s="10"/>
      <c r="AK622" s="10"/>
      <c r="AL622" s="19"/>
    </row>
    <row r="623" spans="1:38" s="19" customFormat="1" ht="11.25">
      <c r="A623" s="11" t="s">
        <v>157</v>
      </c>
      <c r="B623" s="12" t="s">
        <v>27</v>
      </c>
      <c r="C623" s="13"/>
      <c r="D623" s="13"/>
      <c r="E623" s="13"/>
      <c r="F623" s="13">
        <v>10</v>
      </c>
      <c r="G623" s="13"/>
      <c r="H623" s="13"/>
      <c r="I623" s="13"/>
      <c r="J623" s="13"/>
      <c r="K623" s="13">
        <v>63.71</v>
      </c>
      <c r="L623" s="13">
        <v>78.9</v>
      </c>
      <c r="M623" s="13"/>
      <c r="N623" s="13">
        <v>63.71</v>
      </c>
      <c r="O623" s="13"/>
      <c r="P623" s="13"/>
      <c r="Q623" s="13"/>
      <c r="R623" s="13"/>
      <c r="S623" s="13">
        <v>13.02</v>
      </c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4">
        <v>199.1</v>
      </c>
      <c r="AF623" s="15">
        <f>C623+D623+F623+H623+J623+L623+P623+R623+T623+V623+Z623+AB623+AD623</f>
        <v>88.9</v>
      </c>
      <c r="AG623" s="13">
        <v>76.73</v>
      </c>
      <c r="AH623" s="16">
        <v>2006</v>
      </c>
      <c r="AI623" s="17" t="s">
        <v>28</v>
      </c>
      <c r="AJ623" s="10"/>
      <c r="AK623" s="10"/>
      <c r="AL623" s="7"/>
    </row>
    <row r="624" spans="1:38" s="19" customFormat="1" ht="11.25">
      <c r="A624" s="11" t="s">
        <v>157</v>
      </c>
      <c r="B624" s="12" t="s">
        <v>29</v>
      </c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>
        <v>0.3</v>
      </c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4">
        <v>0.4</v>
      </c>
      <c r="AF624" s="15">
        <f>C624+D624+F624+H624+J624+L624+P624+R624+T624+V624+Z624+AB624+AD624</f>
        <v>0.3</v>
      </c>
      <c r="AG624" s="13">
        <v>0</v>
      </c>
      <c r="AH624" s="16">
        <v>2006</v>
      </c>
      <c r="AI624" s="17" t="s">
        <v>28</v>
      </c>
      <c r="AJ624" s="10"/>
      <c r="AK624" s="10"/>
      <c r="AL624" s="7"/>
    </row>
    <row r="625" spans="1:38" s="19" customFormat="1" ht="11.25">
      <c r="A625" s="11" t="s">
        <v>157</v>
      </c>
      <c r="B625" s="12" t="s">
        <v>30</v>
      </c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4">
        <v>0</v>
      </c>
      <c r="AF625" s="15">
        <f>C625+D625+F625+H625+J625+L625+P625+R625+T625+V625+Z625+AB625+AD625</f>
        <v>0</v>
      </c>
      <c r="AG625" s="13">
        <v>0</v>
      </c>
      <c r="AH625" s="16">
        <v>2006</v>
      </c>
      <c r="AI625" s="17" t="s">
        <v>28</v>
      </c>
      <c r="AJ625" s="10"/>
      <c r="AK625" s="10"/>
      <c r="AL625" s="7"/>
    </row>
    <row r="626" spans="1:38" s="19" customFormat="1" ht="11.25">
      <c r="A626" s="11" t="s">
        <v>157</v>
      </c>
      <c r="B626" s="12" t="s">
        <v>31</v>
      </c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>
        <f>X626+Y626</f>
        <v>28.985999999999997</v>
      </c>
      <c r="X626" s="13">
        <v>20.483999999999998</v>
      </c>
      <c r="Y626" s="13">
        <v>8.501999999999999</v>
      </c>
      <c r="Z626" s="13">
        <v>8.6</v>
      </c>
      <c r="AA626" s="13"/>
      <c r="AB626" s="13"/>
      <c r="AC626" s="13"/>
      <c r="AD626" s="13"/>
      <c r="AE626" s="14">
        <v>11.2</v>
      </c>
      <c r="AF626" s="15">
        <f>C626+D626+F626+H626+J626+L626+P626+R626+T626+V626+Z626+AB626+AD626</f>
        <v>8.6</v>
      </c>
      <c r="AG626" s="13">
        <v>28.985999999999997</v>
      </c>
      <c r="AH626" s="16">
        <v>2006</v>
      </c>
      <c r="AI626" s="17" t="s">
        <v>28</v>
      </c>
      <c r="AJ626" s="10"/>
      <c r="AK626" s="10"/>
      <c r="AL626" s="24"/>
    </row>
    <row r="627" spans="1:38" s="19" customFormat="1" ht="11.25">
      <c r="A627" s="11" t="s">
        <v>157</v>
      </c>
      <c r="B627" s="12" t="s">
        <v>32</v>
      </c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4">
        <v>0</v>
      </c>
      <c r="AF627" s="15">
        <f>C627+D627+F627+H627+J627+L627+P627+R627+T627+V627+Z627+AB627+AD627</f>
        <v>0</v>
      </c>
      <c r="AG627" s="13">
        <v>0</v>
      </c>
      <c r="AH627" s="16">
        <v>2006</v>
      </c>
      <c r="AI627" s="17" t="s">
        <v>28</v>
      </c>
      <c r="AJ627" s="10"/>
      <c r="AK627" s="10"/>
      <c r="AL627" s="7"/>
    </row>
    <row r="628" spans="1:38" s="7" customFormat="1" ht="11.25">
      <c r="A628" s="20" t="s">
        <v>158</v>
      </c>
      <c r="B628" s="18" t="s">
        <v>27</v>
      </c>
      <c r="C628" s="27">
        <v>11.6</v>
      </c>
      <c r="D628" s="21">
        <v>100.2</v>
      </c>
      <c r="E628" s="27"/>
      <c r="F628" s="27"/>
      <c r="G628" s="27"/>
      <c r="H628" s="27"/>
      <c r="I628" s="27"/>
      <c r="J628" s="27"/>
      <c r="K628" s="27">
        <v>1064.922</v>
      </c>
      <c r="L628" s="27"/>
      <c r="M628" s="27"/>
      <c r="N628" s="27">
        <v>1064.922</v>
      </c>
      <c r="O628" s="26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14">
        <v>3322.4</v>
      </c>
      <c r="AF628" s="15">
        <f>C628+D628+F628+H628+J628+L628+P628+R628+T628+V628+Z628+AB628+AD628</f>
        <v>111.8</v>
      </c>
      <c r="AG628" s="22">
        <f>E628+G628+I628+K628+O628+Q628+S628+U628+W628+AA628+AC628</f>
        <v>1064.922</v>
      </c>
      <c r="AH628" s="36">
        <v>2005</v>
      </c>
      <c r="AI628" s="36" t="s">
        <v>28</v>
      </c>
      <c r="AJ628" s="10"/>
      <c r="AK628" s="10"/>
      <c r="AL628" s="19"/>
    </row>
    <row r="629" spans="1:38" s="7" customFormat="1" ht="11.25">
      <c r="A629" s="20" t="s">
        <v>158</v>
      </c>
      <c r="B629" s="23" t="s">
        <v>29</v>
      </c>
      <c r="C629" s="15"/>
      <c r="D629" s="15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14">
        <v>1107.2</v>
      </c>
      <c r="AF629" s="15">
        <f>C629+D629+F629+H629+J629+L629+P629+R629+T629+V629+Z629+AB629+AD629</f>
        <v>0</v>
      </c>
      <c r="AG629" s="22">
        <f>E629+G629+I629+K629+O629+Q629+S629+U629+W629+AA629+AC629</f>
        <v>0</v>
      </c>
      <c r="AH629" s="36">
        <v>2005</v>
      </c>
      <c r="AI629" s="36" t="s">
        <v>28</v>
      </c>
      <c r="AJ629" s="10"/>
      <c r="AK629" s="10"/>
      <c r="AL629" s="19"/>
    </row>
    <row r="630" spans="1:38" s="7" customFormat="1" ht="11.25">
      <c r="A630" s="20" t="s">
        <v>158</v>
      </c>
      <c r="B630" s="12" t="s">
        <v>30</v>
      </c>
      <c r="C630" s="15"/>
      <c r="D630" s="15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14">
        <v>0</v>
      </c>
      <c r="AF630" s="15">
        <f>C630+D630+F630+H630+J630+L630+P630+R630+T630+V630+Z630+AB630+AD630</f>
        <v>0</v>
      </c>
      <c r="AG630" s="22">
        <f>E630+G630+I630+K630+O630+Q630+S630+U630+W630+AA630+AC630</f>
        <v>0</v>
      </c>
      <c r="AH630" s="36">
        <v>2005</v>
      </c>
      <c r="AI630" s="36" t="s">
        <v>28</v>
      </c>
      <c r="AJ630" s="10"/>
      <c r="AK630" s="10"/>
      <c r="AL630" s="19"/>
    </row>
    <row r="631" spans="1:38" s="7" customFormat="1" ht="11.25">
      <c r="A631" s="20" t="s">
        <v>158</v>
      </c>
      <c r="B631" s="23" t="s">
        <v>31</v>
      </c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4">
        <v>10.3</v>
      </c>
      <c r="AF631" s="15">
        <f>C631+D631+F631+H631+J631+L631+P631+R631+T631+V631+Z631+AB631+AD631</f>
        <v>0</v>
      </c>
      <c r="AG631" s="22">
        <f>E631+G631+I631+K631+O631+Q631+S631+U631+W631+AA631+AC631</f>
        <v>0</v>
      </c>
      <c r="AH631" s="36">
        <v>2005</v>
      </c>
      <c r="AI631" s="36" t="s">
        <v>28</v>
      </c>
      <c r="AJ631" s="10"/>
      <c r="AK631" s="10"/>
      <c r="AL631" s="19"/>
    </row>
    <row r="632" spans="1:38" s="7" customFormat="1" ht="11.25">
      <c r="A632" s="20" t="s">
        <v>158</v>
      </c>
      <c r="B632" s="23" t="s">
        <v>32</v>
      </c>
      <c r="C632" s="15"/>
      <c r="D632" s="15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>
        <v>1.742</v>
      </c>
      <c r="P632" s="27">
        <v>1.9</v>
      </c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14">
        <v>4.6</v>
      </c>
      <c r="AF632" s="15">
        <f>C632+D632+F632+H632+J632+L632+P632+R632+T632+V632+Z632+AB632+AD632</f>
        <v>1.9</v>
      </c>
      <c r="AG632" s="22">
        <f>E632+G632+I632+K632+O632+Q632+S632+U632+W632+AA632+AC632</f>
        <v>1.742</v>
      </c>
      <c r="AH632" s="36">
        <v>2005</v>
      </c>
      <c r="AI632" s="36" t="s">
        <v>28</v>
      </c>
      <c r="AJ632" s="10"/>
      <c r="AK632" s="10"/>
      <c r="AL632" s="19"/>
    </row>
    <row r="633" spans="1:38" s="19" customFormat="1" ht="11.25">
      <c r="A633" s="11" t="s">
        <v>159</v>
      </c>
      <c r="B633" s="12" t="s">
        <v>27</v>
      </c>
      <c r="C633" s="13"/>
      <c r="D633" s="13">
        <v>205</v>
      </c>
      <c r="E633" s="13"/>
      <c r="F633" s="13"/>
      <c r="G633" s="13"/>
      <c r="H633" s="13"/>
      <c r="I633" s="13"/>
      <c r="J633" s="13"/>
      <c r="K633" s="13">
        <v>148.36</v>
      </c>
      <c r="L633" s="13"/>
      <c r="M633" s="13">
        <v>5</v>
      </c>
      <c r="N633" s="13">
        <v>143.36</v>
      </c>
      <c r="O633" s="13"/>
      <c r="P633" s="13"/>
      <c r="Q633" s="13"/>
      <c r="R633" s="13"/>
      <c r="S633" s="13">
        <v>0.3</v>
      </c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4">
        <v>500</v>
      </c>
      <c r="AF633" s="15">
        <f>C633+D633+F633+H633+J633+L633+P633+R633+T633+V633+Z633+AB633+AD633</f>
        <v>205</v>
      </c>
      <c r="AG633" s="13">
        <v>148.66</v>
      </c>
      <c r="AH633" s="16">
        <v>2006</v>
      </c>
      <c r="AI633" s="17" t="s">
        <v>28</v>
      </c>
      <c r="AJ633" s="10"/>
      <c r="AK633" s="10"/>
      <c r="AL633" s="7"/>
    </row>
    <row r="634" spans="1:38" s="19" customFormat="1" ht="11.25">
      <c r="A634" s="11" t="s">
        <v>159</v>
      </c>
      <c r="B634" s="12" t="s">
        <v>29</v>
      </c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4">
        <v>1.6</v>
      </c>
      <c r="AF634" s="15">
        <f>C634+D634+F634+H634+J634+L634+P634+R634+T634+V634+Z634+AB634+AD634</f>
        <v>0</v>
      </c>
      <c r="AG634" s="13">
        <v>0</v>
      </c>
      <c r="AH634" s="16">
        <v>2006</v>
      </c>
      <c r="AI634" s="17" t="s">
        <v>28</v>
      </c>
      <c r="AJ634" s="10"/>
      <c r="AK634" s="10"/>
      <c r="AL634" s="7"/>
    </row>
    <row r="635" spans="1:38" s="19" customFormat="1" ht="11.25">
      <c r="A635" s="11" t="s">
        <v>159</v>
      </c>
      <c r="B635" s="12" t="s">
        <v>30</v>
      </c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4">
        <v>37.1</v>
      </c>
      <c r="AF635" s="15">
        <f>C635+D635+F635+H635+J635+L635+P635+R635+T635+V635+Z635+AB635+AD635</f>
        <v>0</v>
      </c>
      <c r="AG635" s="13">
        <v>0</v>
      </c>
      <c r="AH635" s="16">
        <v>2006</v>
      </c>
      <c r="AI635" s="17" t="s">
        <v>28</v>
      </c>
      <c r="AJ635" s="10"/>
      <c r="AK635" s="10"/>
      <c r="AL635" s="7"/>
    </row>
    <row r="636" spans="1:38" s="19" customFormat="1" ht="11.25">
      <c r="A636" s="11" t="s">
        <v>159</v>
      </c>
      <c r="B636" s="12" t="s">
        <v>31</v>
      </c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>
        <f>X636+Y636</f>
        <v>489.6</v>
      </c>
      <c r="X636" s="13">
        <v>393.6</v>
      </c>
      <c r="Y636" s="13">
        <v>96</v>
      </c>
      <c r="Z636" s="13"/>
      <c r="AA636" s="13"/>
      <c r="AB636" s="13"/>
      <c r="AC636" s="13"/>
      <c r="AD636" s="13"/>
      <c r="AE636" s="14">
        <v>136.5</v>
      </c>
      <c r="AF636" s="15">
        <f>C636+D636+F636+H636+J636+L636+P636+R636+T636+V636+Z636+AB636+AD636</f>
        <v>0</v>
      </c>
      <c r="AG636" s="13">
        <v>489.6</v>
      </c>
      <c r="AH636" s="16">
        <v>2006</v>
      </c>
      <c r="AI636" s="17" t="s">
        <v>28</v>
      </c>
      <c r="AJ636" s="10"/>
      <c r="AK636" s="10"/>
      <c r="AL636" s="24"/>
    </row>
    <row r="637" spans="1:38" s="19" customFormat="1" ht="11.25">
      <c r="A637" s="11" t="s">
        <v>159</v>
      </c>
      <c r="B637" s="12" t="s">
        <v>32</v>
      </c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4">
        <v>0.2</v>
      </c>
      <c r="AF637" s="15">
        <f>C637+D637+F637+H637+J637+L637+P637+R637+T637+V637+Z637+AB637+AD637</f>
        <v>0</v>
      </c>
      <c r="AG637" s="13">
        <v>0</v>
      </c>
      <c r="AH637" s="16">
        <v>2006</v>
      </c>
      <c r="AI637" s="17" t="s">
        <v>28</v>
      </c>
      <c r="AJ637" s="10"/>
      <c r="AK637" s="10"/>
      <c r="AL637" s="7"/>
    </row>
    <row r="638" spans="1:38" s="7" customFormat="1" ht="11.25">
      <c r="A638" s="20" t="s">
        <v>160</v>
      </c>
      <c r="B638" s="18" t="s">
        <v>27</v>
      </c>
      <c r="C638" s="21">
        <v>14</v>
      </c>
      <c r="D638" s="21"/>
      <c r="E638" s="15"/>
      <c r="F638" s="15"/>
      <c r="G638" s="15"/>
      <c r="H638" s="15"/>
      <c r="I638" s="15"/>
      <c r="J638" s="15"/>
      <c r="K638" s="15">
        <f>M638+N638</f>
        <v>710.54</v>
      </c>
      <c r="L638" s="15">
        <v>220</v>
      </c>
      <c r="M638" s="15">
        <v>87.3</v>
      </c>
      <c r="N638" s="15">
        <v>623.24</v>
      </c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4">
        <v>1796.1</v>
      </c>
      <c r="AF638" s="15">
        <f>C638+D638+F638+H638+J638+L638+P638+R638+T638+V638+Z638+AB638+AD638</f>
        <v>234</v>
      </c>
      <c r="AG638" s="22">
        <f>E638+G638+I638+K638+O638+Q638+S638+U638+W638+AA638+AC638</f>
        <v>710.54</v>
      </c>
      <c r="AH638" s="36">
        <v>2005</v>
      </c>
      <c r="AI638" s="36" t="s">
        <v>28</v>
      </c>
      <c r="AJ638" s="10"/>
      <c r="AK638" s="10"/>
      <c r="AL638" s="10"/>
    </row>
    <row r="639" spans="1:38" s="7" customFormat="1" ht="11.25">
      <c r="A639" s="20" t="s">
        <v>160</v>
      </c>
      <c r="B639" s="23" t="s">
        <v>29</v>
      </c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4">
        <v>0</v>
      </c>
      <c r="AF639" s="15">
        <f>C639+D639+F639+H639+J639+L639+P639+R639+T639+V639+Z639+AB639+AD639</f>
        <v>0</v>
      </c>
      <c r="AG639" s="22">
        <f>E639+G639+I639+K639+O639+Q639+S639+U639+W639+AA639+AC639</f>
        <v>0</v>
      </c>
      <c r="AH639" s="36">
        <v>2005</v>
      </c>
      <c r="AI639" s="36" t="s">
        <v>28</v>
      </c>
      <c r="AJ639" s="10"/>
      <c r="AK639" s="10"/>
      <c r="AL639" s="10"/>
    </row>
    <row r="640" spans="1:38" s="7" customFormat="1" ht="11.25">
      <c r="A640" s="20" t="s">
        <v>160</v>
      </c>
      <c r="B640" s="12" t="s">
        <v>30</v>
      </c>
      <c r="C640" s="15"/>
      <c r="D640" s="15"/>
      <c r="E640" s="15"/>
      <c r="F640" s="15"/>
      <c r="G640" s="15"/>
      <c r="H640" s="15"/>
      <c r="I640" s="15">
        <v>0.3</v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4">
        <v>140</v>
      </c>
      <c r="AF640" s="15">
        <f>C640+D640+F640+H640+J640+L640+P640+R640+T640+V640+Z640+AB640+AD640</f>
        <v>0</v>
      </c>
      <c r="AG640" s="22">
        <f>E640+G640+I640+K640+O640+Q640+S640+U640+W640+AA640+AC640</f>
        <v>0.3</v>
      </c>
      <c r="AH640" s="36">
        <v>2005</v>
      </c>
      <c r="AI640" s="36" t="s">
        <v>28</v>
      </c>
      <c r="AJ640" s="10"/>
      <c r="AK640" s="10"/>
      <c r="AL640" s="10"/>
    </row>
    <row r="641" spans="1:38" s="24" customFormat="1" ht="11.25">
      <c r="A641" s="20" t="s">
        <v>160</v>
      </c>
      <c r="B641" s="23" t="s">
        <v>31</v>
      </c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>
        <f>X641+Y641</f>
        <v>38.004</v>
      </c>
      <c r="X641" s="15"/>
      <c r="Y641" s="21">
        <v>38.004</v>
      </c>
      <c r="Z641" s="15">
        <v>9.1</v>
      </c>
      <c r="AA641" s="15"/>
      <c r="AB641" s="15"/>
      <c r="AC641" s="15"/>
      <c r="AD641" s="15"/>
      <c r="AE641" s="14">
        <v>54.5</v>
      </c>
      <c r="AF641" s="15">
        <f>C641+D641+F641+H641+J641+L641+P641+R641+T641+V641+Z641+AB641+AD641</f>
        <v>9.1</v>
      </c>
      <c r="AG641" s="22">
        <f>E641+G641+I641+K641+O641+Q641+S641+U641+W641+AA641+AC641</f>
        <v>38.004</v>
      </c>
      <c r="AH641" s="36">
        <v>2005</v>
      </c>
      <c r="AI641" s="36" t="s">
        <v>28</v>
      </c>
      <c r="AJ641" s="10"/>
      <c r="AK641" s="10"/>
      <c r="AL641" s="10"/>
    </row>
    <row r="642" spans="1:38" s="7" customFormat="1" ht="11.25">
      <c r="A642" s="20" t="s">
        <v>160</v>
      </c>
      <c r="B642" s="23" t="s">
        <v>32</v>
      </c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>
        <v>0.2</v>
      </c>
      <c r="Q642" s="15"/>
      <c r="R642" s="15"/>
      <c r="S642" s="15"/>
      <c r="T642" s="15"/>
      <c r="U642" s="15">
        <v>0.01</v>
      </c>
      <c r="V642" s="15"/>
      <c r="W642" s="15"/>
      <c r="X642" s="15"/>
      <c r="Y642" s="15"/>
      <c r="Z642" s="15"/>
      <c r="AA642" s="15"/>
      <c r="AB642" s="15"/>
      <c r="AC642" s="15"/>
      <c r="AD642" s="15"/>
      <c r="AE642" s="14">
        <v>0.9</v>
      </c>
      <c r="AF642" s="15">
        <f>C642+D642+F642+H642+J642+L642+P642+R642+T642+V642+Z642+AB642+AD642</f>
        <v>0.2</v>
      </c>
      <c r="AG642" s="22">
        <f>E642+G642+I642+K642+O642+Q642+S642+U642+W642+AA642+AC642</f>
        <v>0.01</v>
      </c>
      <c r="AH642" s="36">
        <v>2005</v>
      </c>
      <c r="AI642" s="36" t="s">
        <v>28</v>
      </c>
      <c r="AJ642" s="10"/>
      <c r="AK642" s="10"/>
      <c r="AL642" s="10"/>
    </row>
    <row r="643" spans="1:38" s="19" customFormat="1" ht="11.25">
      <c r="A643" s="11" t="s">
        <v>161</v>
      </c>
      <c r="B643" s="12" t="s">
        <v>27</v>
      </c>
      <c r="C643" s="13"/>
      <c r="D643" s="13"/>
      <c r="E643" s="13"/>
      <c r="F643" s="13"/>
      <c r="G643" s="13"/>
      <c r="H643" s="13"/>
      <c r="I643" s="13"/>
      <c r="J643" s="13"/>
      <c r="K643" s="13">
        <v>6.6</v>
      </c>
      <c r="L643" s="13">
        <v>23.3</v>
      </c>
      <c r="M643" s="13"/>
      <c r="N643" s="13">
        <v>6.6</v>
      </c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4">
        <v>27.4</v>
      </c>
      <c r="AF643" s="15">
        <f>C643+D643+F643+H643+J643+L643+P643+R643+T643+V643+Z643+AB643+AD643</f>
        <v>23.3</v>
      </c>
      <c r="AG643" s="13">
        <v>6.6</v>
      </c>
      <c r="AH643" s="16">
        <v>2006</v>
      </c>
      <c r="AI643" s="17" t="s">
        <v>28</v>
      </c>
      <c r="AJ643" s="10"/>
      <c r="AK643" s="10"/>
      <c r="AL643" s="10"/>
    </row>
    <row r="644" spans="1:38" s="19" customFormat="1" ht="11.25">
      <c r="A644" s="11" t="s">
        <v>161</v>
      </c>
      <c r="B644" s="12" t="s">
        <v>29</v>
      </c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4">
        <v>0.7</v>
      </c>
      <c r="AF644" s="15">
        <f>C644+D644+F644+H644+J644+L644+P644+R644+T644+V644+Z644+AB644+AD644</f>
        <v>0</v>
      </c>
      <c r="AG644" s="13">
        <v>0</v>
      </c>
      <c r="AH644" s="16">
        <v>2006</v>
      </c>
      <c r="AI644" s="17" t="s">
        <v>28</v>
      </c>
      <c r="AJ644" s="10"/>
      <c r="AK644" s="10"/>
      <c r="AL644" s="10"/>
    </row>
    <row r="645" spans="1:38" s="19" customFormat="1" ht="11.25">
      <c r="A645" s="11" t="s">
        <v>161</v>
      </c>
      <c r="B645" s="12" t="s">
        <v>30</v>
      </c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4">
        <v>0</v>
      </c>
      <c r="AF645" s="15">
        <f>C645+D645+F645+H645+J645+L645+P645+R645+T645+V645+Z645+AB645+AD645</f>
        <v>0</v>
      </c>
      <c r="AG645" s="13">
        <v>0</v>
      </c>
      <c r="AH645" s="16">
        <v>2006</v>
      </c>
      <c r="AI645" s="17" t="s">
        <v>28</v>
      </c>
      <c r="AJ645" s="10"/>
      <c r="AK645" s="10"/>
      <c r="AL645" s="10"/>
    </row>
    <row r="646" spans="1:38" s="19" customFormat="1" ht="11.25">
      <c r="A646" s="11" t="s">
        <v>161</v>
      </c>
      <c r="B646" s="12" t="s">
        <v>31</v>
      </c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>
        <f>X646+Y646</f>
        <v>6</v>
      </c>
      <c r="X646" s="13"/>
      <c r="Y646" s="13">
        <v>6</v>
      </c>
      <c r="Z646" s="13"/>
      <c r="AA646" s="13"/>
      <c r="AB646" s="13"/>
      <c r="AC646" s="13"/>
      <c r="AD646" s="13"/>
      <c r="AE646" s="14">
        <v>29.3</v>
      </c>
      <c r="AF646" s="15">
        <f>C646+D646+F646+H646+J646+L646+P646+R646+T646+V646+Z646+AB646+AD646</f>
        <v>0</v>
      </c>
      <c r="AG646" s="13">
        <v>6</v>
      </c>
      <c r="AH646" s="16">
        <v>2006</v>
      </c>
      <c r="AI646" s="17" t="s">
        <v>28</v>
      </c>
      <c r="AJ646" s="10"/>
      <c r="AK646" s="10"/>
      <c r="AL646" s="10"/>
    </row>
    <row r="647" spans="1:38" s="19" customFormat="1" ht="11.25">
      <c r="A647" s="11" t="s">
        <v>161</v>
      </c>
      <c r="B647" s="12" t="s">
        <v>32</v>
      </c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4">
        <v>0.1</v>
      </c>
      <c r="AF647" s="15">
        <f>C647+D647+F647+H647+J647+L647+P647+R647+T647+V647+Z647+AB647+AD647</f>
        <v>0</v>
      </c>
      <c r="AG647" s="13">
        <v>0</v>
      </c>
      <c r="AH647" s="16">
        <v>2006</v>
      </c>
      <c r="AI647" s="17" t="s">
        <v>28</v>
      </c>
      <c r="AJ647" s="10"/>
      <c r="AK647" s="10"/>
      <c r="AL647" s="10"/>
    </row>
    <row r="648" spans="1:38" s="7" customFormat="1" ht="11.25">
      <c r="A648" s="20" t="s">
        <v>162</v>
      </c>
      <c r="B648" s="18" t="s">
        <v>27</v>
      </c>
      <c r="C648" s="21">
        <v>12.2</v>
      </c>
      <c r="D648" s="21">
        <v>25</v>
      </c>
      <c r="E648" s="15"/>
      <c r="F648" s="15"/>
      <c r="G648" s="15"/>
      <c r="H648" s="15"/>
      <c r="I648" s="15"/>
      <c r="J648" s="15"/>
      <c r="K648" s="15">
        <v>45.85</v>
      </c>
      <c r="L648" s="15"/>
      <c r="M648" s="15"/>
      <c r="N648" s="15">
        <v>45.85</v>
      </c>
      <c r="O648" s="15">
        <v>3.088</v>
      </c>
      <c r="P648" s="15"/>
      <c r="Q648" s="15"/>
      <c r="R648" s="15"/>
      <c r="S648" s="15">
        <v>0.09</v>
      </c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4">
        <v>451.4</v>
      </c>
      <c r="AF648" s="15">
        <f>C648+D648+F648+H648+J648+L648+P648+R648+T648+V648+Z648+AB648+AD648</f>
        <v>37.2</v>
      </c>
      <c r="AG648" s="22">
        <f>E648+G648+I648+K648+O648+Q648+S648+U648+W648+AA648+AC648</f>
        <v>49.028000000000006</v>
      </c>
      <c r="AH648" s="36">
        <v>2005</v>
      </c>
      <c r="AI648" s="36" t="s">
        <v>28</v>
      </c>
      <c r="AJ648" s="10"/>
      <c r="AK648" s="10"/>
      <c r="AL648" s="10"/>
    </row>
    <row r="649" spans="1:38" s="7" customFormat="1" ht="11.25">
      <c r="A649" s="20" t="s">
        <v>162</v>
      </c>
      <c r="B649" s="23" t="s">
        <v>29</v>
      </c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>
        <v>2.2</v>
      </c>
      <c r="P649" s="15">
        <v>3.5</v>
      </c>
      <c r="Q649" s="15"/>
      <c r="R649" s="15"/>
      <c r="S649" s="15"/>
      <c r="T649" s="15"/>
      <c r="U649" s="15">
        <v>1.287</v>
      </c>
      <c r="V649" s="15"/>
      <c r="W649" s="15"/>
      <c r="X649" s="15"/>
      <c r="Y649" s="15"/>
      <c r="Z649" s="15"/>
      <c r="AA649" s="15"/>
      <c r="AB649" s="15"/>
      <c r="AC649" s="15"/>
      <c r="AD649" s="15"/>
      <c r="AE649" s="14">
        <v>11.6</v>
      </c>
      <c r="AF649" s="15">
        <f>C649+D649+F649+H649+J649+L649+P649+R649+T649+V649+Z649+AB649+AD649</f>
        <v>3.5</v>
      </c>
      <c r="AG649" s="22">
        <f>E649+G649+I649+K649+O649+Q649+S649+U649+W649+AA649+AC649</f>
        <v>3.487</v>
      </c>
      <c r="AH649" s="36">
        <v>2005</v>
      </c>
      <c r="AI649" s="36" t="s">
        <v>28</v>
      </c>
      <c r="AJ649" s="10"/>
      <c r="AK649" s="10"/>
      <c r="AL649" s="10"/>
    </row>
    <row r="650" spans="1:38" s="7" customFormat="1" ht="11.25">
      <c r="A650" s="20" t="s">
        <v>162</v>
      </c>
      <c r="B650" s="12" t="s">
        <v>30</v>
      </c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4">
        <v>1.5</v>
      </c>
      <c r="AF650" s="15">
        <f>C650+D650+F650+H650+J650+L650+P650+R650+T650+V650+Z650+AB650+AD650</f>
        <v>0</v>
      </c>
      <c r="AG650" s="22">
        <f>E650+G650+I650+K650+O650+Q650+S650+U650+W650+AA650+AC650</f>
        <v>0</v>
      </c>
      <c r="AH650" s="36">
        <v>2005</v>
      </c>
      <c r="AI650" s="36" t="s">
        <v>28</v>
      </c>
      <c r="AJ650" s="10"/>
      <c r="AK650" s="10"/>
      <c r="AL650" s="10"/>
    </row>
    <row r="651" spans="1:38" s="24" customFormat="1" ht="11.25">
      <c r="A651" s="20" t="s">
        <v>162</v>
      </c>
      <c r="B651" s="23" t="s">
        <v>31</v>
      </c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>
        <f>X651+Y651</f>
        <v>155.76000000000002</v>
      </c>
      <c r="X651" s="15">
        <v>0.36</v>
      </c>
      <c r="Y651" s="15">
        <v>155.4</v>
      </c>
      <c r="Z651" s="15">
        <v>220.2</v>
      </c>
      <c r="AA651" s="15"/>
      <c r="AB651" s="15"/>
      <c r="AC651" s="15"/>
      <c r="AD651" s="15"/>
      <c r="AE651" s="14">
        <v>557</v>
      </c>
      <c r="AF651" s="15">
        <f>C651+D651+F651+H651+J651+L651+P651+R651+T651+V651+Z651+AB651+AD651</f>
        <v>220.2</v>
      </c>
      <c r="AG651" s="22">
        <f>E651+G651+I651+K651+O651+Q651+S651+U651+W651+AA651+AC651</f>
        <v>155.76000000000002</v>
      </c>
      <c r="AH651" s="36">
        <v>2005</v>
      </c>
      <c r="AI651" s="36" t="s">
        <v>28</v>
      </c>
      <c r="AJ651" s="10"/>
      <c r="AK651" s="10"/>
      <c r="AL651" s="10"/>
    </row>
    <row r="652" spans="1:38" s="7" customFormat="1" ht="11.25">
      <c r="A652" s="20" t="s">
        <v>162</v>
      </c>
      <c r="B652" s="23" t="s">
        <v>32</v>
      </c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>
        <v>0.4</v>
      </c>
      <c r="Q652" s="15">
        <v>0.01</v>
      </c>
      <c r="R652" s="15"/>
      <c r="S652" s="15"/>
      <c r="T652" s="15"/>
      <c r="U652" s="15">
        <v>0.027</v>
      </c>
      <c r="V652" s="15"/>
      <c r="W652" s="15"/>
      <c r="X652" s="15"/>
      <c r="Y652" s="15"/>
      <c r="Z652" s="15"/>
      <c r="AA652" s="15"/>
      <c r="AB652" s="15"/>
      <c r="AC652" s="15"/>
      <c r="AD652" s="15"/>
      <c r="AE652" s="14">
        <v>0</v>
      </c>
      <c r="AF652" s="15">
        <f>C652+D652+F652+H652+J652+L652+P652+R652+T652+V652+Z652+AB652+AD652</f>
        <v>0.4</v>
      </c>
      <c r="AG652" s="22">
        <f>E652+G652+I652+K652+O652+Q652+S652+U652+W652+AA652+AC652</f>
        <v>0.037</v>
      </c>
      <c r="AH652" s="36">
        <v>2005</v>
      </c>
      <c r="AI652" s="36" t="s">
        <v>28</v>
      </c>
      <c r="AJ652" s="10"/>
      <c r="AK652" s="10"/>
      <c r="AL652" s="10"/>
    </row>
  </sheetData>
  <mergeCells count="18">
    <mergeCell ref="AH1:AH2"/>
    <mergeCell ref="AI1:AI2"/>
    <mergeCell ref="AC1:AD1"/>
    <mergeCell ref="AE1:AE2"/>
    <mergeCell ref="AF1:AF2"/>
    <mergeCell ref="AG1:AG2"/>
    <mergeCell ref="S1:T1"/>
    <mergeCell ref="U1:V1"/>
    <mergeCell ref="W1:Z1"/>
    <mergeCell ref="AA1:AB1"/>
    <mergeCell ref="I1:J1"/>
    <mergeCell ref="K1:N1"/>
    <mergeCell ref="O1:P1"/>
    <mergeCell ref="Q1:R1"/>
    <mergeCell ref="A1:A2"/>
    <mergeCell ref="B1:B2"/>
    <mergeCell ref="E1:F1"/>
    <mergeCell ref="G1:H1"/>
  </mergeCells>
  <printOptions/>
  <pageMargins left="0.2" right="0.19" top="0.64" bottom="0.36" header="0.39" footer="0.2"/>
  <pageSetup horizontalDpi="600" verticalDpi="600" orientation="landscape" paperSize="5" scale="60" r:id="rId1"/>
  <headerFooter alignWithMargins="0">
    <oddHeader>&amp;C&amp;"Times New Roman,Bold"&amp;10&amp;UODS SECTORAL CONSUMPTION DATA ON THE IMPLEMENTATION OF COUNTRY PROGRAMMES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Country Programme database (status of compliance)</dc:title>
  <dc:subject/>
  <dc:creator>Laura Duong</dc:creator>
  <cp:keywords/>
  <dc:description/>
  <cp:lastModifiedBy>Laura Duong</cp:lastModifiedBy>
  <cp:lastPrinted>2007-07-04T16:06:55Z</cp:lastPrinted>
  <dcterms:created xsi:type="dcterms:W3CDTF">2007-07-04T16:01:28Z</dcterms:created>
  <dcterms:modified xsi:type="dcterms:W3CDTF">2007-07-04T16:06:56Z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Pre-session</vt:lpwstr>
  </property>
  <property fmtid="{D5CDD505-2E9C-101B-9397-08002B2CF9AE}" pid="4" name="Document Numb">
    <vt:lpwstr>UNEP/OzL.Pro/ExCom/52/7/Rev.1</vt:lpwstr>
  </property>
  <property fmtid="{D5CDD505-2E9C-101B-9397-08002B2CF9AE}" pid="5" name="Langua">
    <vt:lpwstr>English</vt:lpwstr>
  </property>
  <property fmtid="{D5CDD505-2E9C-101B-9397-08002B2CF9AE}" pid="6" name="Sort numb">
    <vt:lpwstr>5207.10000000000</vt:lpwstr>
  </property>
</Properties>
</file>